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Приложение 1" sheetId="9" r:id="rId1"/>
  </sheets>
  <definedNames>
    <definedName name="_xlnm._FilterDatabase" localSheetId="0" hidden="1">'Приложение 1'!$A$3:$G$336</definedName>
    <definedName name="_xlnm.Print_Titles" localSheetId="0">'Приложение 1'!$3:$4</definedName>
  </definedNames>
  <calcPr calcId="144525"/>
</workbook>
</file>

<file path=xl/calcChain.xml><?xml version="1.0" encoding="utf-8"?>
<calcChain xmlns="http://schemas.openxmlformats.org/spreadsheetml/2006/main">
  <c r="G340" i="9" l="1"/>
  <c r="G339"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38" i="9"/>
  <c r="G30" i="9"/>
  <c r="G31" i="9"/>
  <c r="G32" i="9"/>
  <c r="G33" i="9"/>
  <c r="G34" i="9"/>
  <c r="G35" i="9"/>
  <c r="G36" i="9"/>
  <c r="G37" i="9"/>
  <c r="G38" i="9"/>
  <c r="G39"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6" i="9"/>
  <c r="G147" i="9"/>
  <c r="G148" i="9"/>
  <c r="G149" i="9"/>
  <c r="G150" i="9"/>
  <c r="G151" i="9"/>
  <c r="G152" i="9"/>
  <c r="G153" i="9"/>
  <c r="G154" i="9"/>
  <c r="G155" i="9"/>
  <c r="G156" i="9"/>
  <c r="G157" i="9"/>
  <c r="G158" i="9"/>
  <c r="G159" i="9"/>
  <c r="G160" i="9"/>
  <c r="G161" i="9"/>
  <c r="G162" i="9"/>
  <c r="G163" i="9"/>
  <c r="G164" i="9"/>
  <c r="G165" i="9"/>
  <c r="G166" i="9"/>
  <c r="G167" i="9"/>
  <c r="G168" i="9"/>
  <c r="G169"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9" i="9"/>
  <c r="G280" i="9"/>
  <c r="G281" i="9"/>
  <c r="G282" i="9"/>
  <c r="G283" i="9"/>
  <c r="G285" i="9"/>
  <c r="G286" i="9"/>
  <c r="G287" i="9"/>
  <c r="G288" i="9"/>
  <c r="G289" i="9"/>
  <c r="G290" i="9"/>
  <c r="G291" i="9"/>
  <c r="G292" i="9"/>
  <c r="G293" i="9"/>
  <c r="G294" i="9"/>
  <c r="G295" i="9"/>
  <c r="G296" i="9"/>
  <c r="G297" i="9"/>
  <c r="G298" i="9"/>
  <c r="G299" i="9"/>
  <c r="G300" i="9"/>
  <c r="G301" i="9"/>
  <c r="G302" i="9"/>
  <c r="G303" i="9"/>
  <c r="G304"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29" i="9"/>
  <c r="G7" i="9"/>
  <c r="G8" i="9"/>
  <c r="G9" i="9"/>
  <c r="G10" i="9"/>
  <c r="G11" i="9"/>
  <c r="G12" i="9"/>
  <c r="G13" i="9"/>
  <c r="G14" i="9"/>
  <c r="G19" i="9"/>
  <c r="G20" i="9"/>
  <c r="G21" i="9"/>
  <c r="G22" i="9"/>
  <c r="G23" i="9"/>
  <c r="G24" i="9"/>
  <c r="G25" i="9"/>
  <c r="G26" i="9"/>
  <c r="G15" i="9"/>
  <c r="G16" i="9"/>
  <c r="G6" i="9"/>
  <c r="G387" i="9" l="1"/>
  <c r="G336" i="9"/>
  <c r="G17" i="9"/>
  <c r="G27" i="9"/>
  <c r="G388" i="9" l="1"/>
</calcChain>
</file>

<file path=xl/sharedStrings.xml><?xml version="1.0" encoding="utf-8"?>
<sst xmlns="http://schemas.openxmlformats.org/spreadsheetml/2006/main" count="843" uniqueCount="436">
  <si>
    <t>Наименование товара</t>
  </si>
  <si>
    <t>Краткая характеристика</t>
  </si>
  <si>
    <t>Ед.изм.</t>
  </si>
  <si>
    <t>Кол-во</t>
  </si>
  <si>
    <t>шт.</t>
  </si>
  <si>
    <t>метр</t>
  </si>
  <si>
    <t>амп.</t>
  </si>
  <si>
    <t>Натрия хлорид</t>
  </si>
  <si>
    <t>Расчетная цена</t>
  </si>
  <si>
    <t>Бюджет лота</t>
  </si>
  <si>
    <t>№ лота</t>
  </si>
  <si>
    <t>Диализатор</t>
  </si>
  <si>
    <t>Картридж магистралей</t>
  </si>
  <si>
    <t>Картридж бикарбонатный для гемодиализа</t>
  </si>
  <si>
    <t>канистра</t>
  </si>
  <si>
    <t xml:space="preserve">Раствор для обработки аппаратов искусственная почка </t>
  </si>
  <si>
    <t>Раствор для обработки аппаратов искусственная почка в пластмассовой емкости 5л</t>
  </si>
  <si>
    <t>Кровопроводящие магистрали</t>
  </si>
  <si>
    <t>комплект</t>
  </si>
  <si>
    <t>Комплект фистульных игл артерия - вена</t>
  </si>
  <si>
    <t>Итого по блоку:</t>
  </si>
  <si>
    <t>Расходные материалы для гемодиализа</t>
  </si>
  <si>
    <t>Общий итог:</t>
  </si>
  <si>
    <t>Концентрат гемодиализный кислотный для бикарбонатного диализа с бикарбонатным картриджем (либо компонентом)</t>
  </si>
  <si>
    <t>Концентрат гемодиализный кислотный (различных типоразмеров) для бикарбонатного диализа с бикарбонатным картриджем, помещенный в прозрачный пластиковый мешок из ПВХ объемом 3500 мл, снабженный эксклюзивным соединительным элементом Кеу Wау, используется вместе с бикарбонатным картриджем и водой соответствующего качества в соотношении указанном на маркировке. Упакован по 2 стерильных пластиковых мешка, изготовленных из поливинилхлорида c раствором 3500 мл оснащенные коннекторами Loer-Look в картонной коробке. Материал пакета – медицинский ПВХ, Назначение - on-line приготовление диализата для HD, HF, HDF с использованием бикарбонатного картриджа.</t>
  </si>
  <si>
    <t>пакет</t>
  </si>
  <si>
    <t>Базиликсимаб</t>
  </si>
  <si>
    <t>фл.</t>
  </si>
  <si>
    <t>Такролимус</t>
  </si>
  <si>
    <t>капс.</t>
  </si>
  <si>
    <t>капсулы   1мг</t>
  </si>
  <si>
    <t>капсулы   0,5мг</t>
  </si>
  <si>
    <t>Шунтирующая система на Фрезевое Отверстие</t>
  </si>
  <si>
    <t>L-лизина эсцинат</t>
  </si>
  <si>
    <t xml:space="preserve">раствор для инъекций в ампуле 0,1% 5мл </t>
  </si>
  <si>
    <t>лиофилизат и растворитель для приготовления инъекционного/инфузионного раствора 20 мг</t>
  </si>
  <si>
    <t xml:space="preserve">Бивалирудин </t>
  </si>
  <si>
    <t>лиофилизат для приготовления раствора для внутривенного введения 250 мг</t>
  </si>
  <si>
    <t>Железа III гидроксид сахарозный комплекс</t>
  </si>
  <si>
    <t>раствор для  инъекций 20 мг/ мл 5,0 мл</t>
  </si>
  <si>
    <t>раствор для инфузий 0,9% 200мл или 250 мл</t>
  </si>
  <si>
    <t xml:space="preserve">раствор для инфузий 0,9% 500мл </t>
  </si>
  <si>
    <t>Химический дезинфектант в виде хлорных быстрорастворимых таблеток массой 3,3 грамма для обеззараживания поверхностей с моющим эффектом</t>
  </si>
  <si>
    <t>банка с таблетками (300 шт.)</t>
  </si>
  <si>
    <t xml:space="preserve">Капиллярный диализатор с площадью мембраны 1,5 - 2,2 кв.м. </t>
  </si>
  <si>
    <t xml:space="preserve">Кровопроводящие магистрали в наборе артерия-вена </t>
  </si>
  <si>
    <t>Картридж кровопроводящих магистралей с воздушыми ловушками</t>
  </si>
  <si>
    <t>Картридж бикарбонатный Bicart для гемодиализного аппарата INNOVA или эквивалент. Сухой концентрат в полипропиленовом контейнере. Состав: натрия гидрокарбонат не менее 720г.</t>
  </si>
  <si>
    <t xml:space="preserve">Ультрафильтр для ультрачистой фильтрации диализата </t>
  </si>
  <si>
    <t>Марля</t>
  </si>
  <si>
    <t>Шунтирующая система с клапаном контроля оттока СМЖ: Burr Hole (на фрезевое отверстие), LOW или MED. В комплект входят:                                                                           клапан Burr Hole с контролем оттока СМЖ, вентрикулярный катетер, стандартный импрегнирован барием, со стилетом,                                                                     кардиоперитонеальный катетер,  стандартный импрегнирован барием. Давление низкое или среднее. Размер клапана 12 мм</t>
  </si>
  <si>
    <t>Набор белья ангиографический</t>
  </si>
  <si>
    <t>Лекарственные средства и изделия медицинского назначения общего списка</t>
  </si>
  <si>
    <t>флакон/пакет</t>
  </si>
  <si>
    <t>банка</t>
  </si>
  <si>
    <t>набор</t>
  </si>
  <si>
    <t>Универсальная биполярная головка тазобедренного сустава</t>
  </si>
  <si>
    <t>Блокируемые пластины для остеосинтеза</t>
  </si>
  <si>
    <t>Пластина для лучевой кости широкая, левая 3отв.L-53</t>
  </si>
  <si>
    <t>Пластина для лучевой кости широкая, левая 4отв.L-64</t>
  </si>
  <si>
    <t>Пластина для лучевой кости широкая, правая 3отв.L-53</t>
  </si>
  <si>
    <t>Пластина для лучевой кости широкая, правая 4отв.L-64</t>
  </si>
  <si>
    <t>Винт 2.4x18T</t>
  </si>
  <si>
    <t>Винт 2.4x20T</t>
  </si>
  <si>
    <t>Винт 2.4x22T</t>
  </si>
  <si>
    <t>Пластина для плечевой кости дистальная медиальная 3отв.L-89R</t>
  </si>
  <si>
    <t>Пластина для плечевой кости дистальная медиальная 3отв.L-89L</t>
  </si>
  <si>
    <t>Пластина для плечевой кости дистальная дорсолатеральная 4отв.L-109R</t>
  </si>
  <si>
    <t>Пластина для плечевой кости дистальная дорсолатеральная 4отв.L-109L</t>
  </si>
  <si>
    <t>винт 2.4x30H</t>
  </si>
  <si>
    <t>винт 2.4x36H</t>
  </si>
  <si>
    <t>винт 3.5x26H</t>
  </si>
  <si>
    <t>винт 3.5x30H</t>
  </si>
  <si>
    <t>винт 3.5x36H</t>
  </si>
  <si>
    <t>Пластина большеберцовая дистальная медиальная, левая 4отв.L-123</t>
  </si>
  <si>
    <t>Пластина большеберцовая дистальная медиальная, левая 6отв.L-153</t>
  </si>
  <si>
    <t>Пластина большеберцовая дистальная медиальная, правая 4отв.L-123</t>
  </si>
  <si>
    <t>Пластина большеберцовая дистальная медиальная, правая 6отв.L-153</t>
  </si>
  <si>
    <t>винт 3.5x16H</t>
  </si>
  <si>
    <t>винт 3.5x40H</t>
  </si>
  <si>
    <t>винт 3.5x46H</t>
  </si>
  <si>
    <t>винт 3.5x50H</t>
  </si>
  <si>
    <t>Пластина для мыщелков большеберцовой кости, левая 4отв.L-129</t>
  </si>
  <si>
    <t>Пластина для мыщелков большеберцовой кости, левая 6отв.L-171</t>
  </si>
  <si>
    <t>Пластина для мыщелков большеберцовой кости, правая 4отв.L-129</t>
  </si>
  <si>
    <t>Пластина для мыщелков большеберцовой кости, правая 6отв.L-171</t>
  </si>
  <si>
    <t>винт 5.0x36H</t>
  </si>
  <si>
    <t>винт 5.0x40H</t>
  </si>
  <si>
    <t>винт 5.0x46H</t>
  </si>
  <si>
    <t>винт 5.0x50H</t>
  </si>
  <si>
    <t>винт 5.0x60H</t>
  </si>
  <si>
    <t>винт 5.0x70H</t>
  </si>
  <si>
    <t>винт 5.0x80H</t>
  </si>
  <si>
    <t>Пластина для мыщелков бедренной кости, левая 4отв.L- 142</t>
  </si>
  <si>
    <t>Пластина для мыщелков бедренной кости, левая 6отв.L- 184</t>
  </si>
  <si>
    <t>Пластина для мыщелков бедренной кости, правая 4отв.L-142</t>
  </si>
  <si>
    <t>Пластина для мыщелков бедренной кости, правая 6отв.L-184</t>
  </si>
  <si>
    <t>винт канюлированный 7.3x75H</t>
  </si>
  <si>
    <t>винт канюлированный 7.3x80H</t>
  </si>
  <si>
    <t>винт канюлированный 7.3x85H</t>
  </si>
  <si>
    <t>винт канюлированный 7.3x90H</t>
  </si>
  <si>
    <t>Пластина для бедренной кости проксимальная, правая 4отв.L-174</t>
  </si>
  <si>
    <t>Пластина для бедренной кости проксимальная, правая 6отв.L-216</t>
  </si>
  <si>
    <t>Пластина для бедренной кости проксимальная, левая 4отв.L-174</t>
  </si>
  <si>
    <t>Пластина для бедренной кости проксимальная, левая 6отв.L-216</t>
  </si>
  <si>
    <t>Канюлированные стержни для интрамедуллярного остеосинтеза бедренной кости</t>
  </si>
  <si>
    <t>Винт слепой М10x1</t>
  </si>
  <si>
    <t>Винт компрессионный M10x1</t>
  </si>
  <si>
    <t>Винт реконструктивный канюлированный 6.5 L-85</t>
  </si>
  <si>
    <t>Винт реконструктивный канюлированный 6,5 L-90</t>
  </si>
  <si>
    <t>Винт реконструктивный канюлированный 6,5 L-95</t>
  </si>
  <si>
    <t>Винт проксимальный 4,5 L-40</t>
  </si>
  <si>
    <t>Винт проксимальный 4,5 L-45</t>
  </si>
  <si>
    <t>Винт проксимальный 4,5 L-50</t>
  </si>
  <si>
    <t>Винт проксимальный 4,5 L-55</t>
  </si>
  <si>
    <t>Винт дистальный 4,5 L-40</t>
  </si>
  <si>
    <t>Винт дистальный 4,5 L-45</t>
  </si>
  <si>
    <t>Винт дистальный 4,5 L-50</t>
  </si>
  <si>
    <t>Винт дистальный 4,5 L-55</t>
  </si>
  <si>
    <t>Винт дистальный 4,5 L-60</t>
  </si>
  <si>
    <t>Винт дистальный 4,5 L-65</t>
  </si>
  <si>
    <t>Винт дистальный 4,5 L-70</t>
  </si>
  <si>
    <t>Винт дистальный 4,5 L-75</t>
  </si>
  <si>
    <t>Винт дистальный 6.5 L-70</t>
  </si>
  <si>
    <t>Винт дистальный 6.5 L-75</t>
  </si>
  <si>
    <t>Винт дистальный 6.5 L-80</t>
  </si>
  <si>
    <t>Винт дистальный 6.5 L-85</t>
  </si>
  <si>
    <t>Универсальный стержень для бедренной к. правый 9x340</t>
  </si>
  <si>
    <t>Универсальный стержень для бедренной к. правый 9x360</t>
  </si>
  <si>
    <t>Универсальный стержень для бедренной к. правый 9x380</t>
  </si>
  <si>
    <t>Универсальный стержень для бедренной к. левый 9x340</t>
  </si>
  <si>
    <t>Универсальный стержень для бедренной к. левый 9x360</t>
  </si>
  <si>
    <t>Универсальный стержень для бедренной к. левый 9x380</t>
  </si>
  <si>
    <t>Универсальный стержень для бедренной к. правый 10x360</t>
  </si>
  <si>
    <t>Универсальный стержень для бедренной к. правый 10x380</t>
  </si>
  <si>
    <t>Универсальный стержень для бедренной к. правый 10x400</t>
  </si>
  <si>
    <t>Универсальный стержень для бедренной к. левый 10x360</t>
  </si>
  <si>
    <t>Универсальный стержень для бедренной к. левый 10x380</t>
  </si>
  <si>
    <t>Универсальный стержень для бедренной к. левый 10x400</t>
  </si>
  <si>
    <t>Сверло интрамедуллярное гибкое 8,0</t>
  </si>
  <si>
    <t>Сверло интрамедуллярное гибкое 9,0</t>
  </si>
  <si>
    <t xml:space="preserve">Сверло интрамедуллярное гибкое 10,0 </t>
  </si>
  <si>
    <t xml:space="preserve">Сверло интрамедуллярное гибкое 11,0 </t>
  </si>
  <si>
    <t xml:space="preserve">Сверло интрамедуллярное гибкое 12,0 </t>
  </si>
  <si>
    <t>Сверло с измерительной шкалой 3,5/250</t>
  </si>
  <si>
    <t>Канюлированные стержни для интрамедуллярного остеосинтеза большеберцовой кости</t>
  </si>
  <si>
    <t>Стержень реконстр. для большеберцовой к. 8x285</t>
  </si>
  <si>
    <t>Стержень реконстр. для большеберцовой к. 8x300</t>
  </si>
  <si>
    <t>Стержень реконстр. для большеберцовой к. 8x315</t>
  </si>
  <si>
    <t>Стержень реконстр. для большеберцовой к. 8x330</t>
  </si>
  <si>
    <t>Стержень реконстр. для большеберцовой к. 9x285</t>
  </si>
  <si>
    <t>Стержень реконстр. для большеберцовой к. 9x300</t>
  </si>
  <si>
    <t>Стержень реконстр. для большеберцовой к. 9x315</t>
  </si>
  <si>
    <t>Стержень реконстр. для большеберцовой к. 9x330</t>
  </si>
  <si>
    <t>Стержень реконстр. для большеберцовой к. 9x345</t>
  </si>
  <si>
    <t>Стержень реконстр. для большеберцовой к. 10x285</t>
  </si>
  <si>
    <t>Стержень реконстр. для большеберцовой к. 10x300</t>
  </si>
  <si>
    <t>Стержень реконстр. для большеберцовой к. 10x315</t>
  </si>
  <si>
    <t>Стержень реконстр. для большеберцовой к. 10x330</t>
  </si>
  <si>
    <t>Стержень реконстр. для большеберцовой к. 10x345</t>
  </si>
  <si>
    <t>Стержень реконстр. для большеберцовой к. 10x360</t>
  </si>
  <si>
    <t>Винт компрессионный М8x1,25</t>
  </si>
  <si>
    <t>Винт слепой M8-0</t>
  </si>
  <si>
    <t>Винт дистальный 4,5 L-35</t>
  </si>
  <si>
    <t>Стержень для плечевой к. с компресс 7x200</t>
  </si>
  <si>
    <t>Стержень для плечевой к. с компресс 7x220</t>
  </si>
  <si>
    <t>Стержень для плечевой к. с компресс 7x240</t>
  </si>
  <si>
    <t>Стержень для плечевой к. с реконстр. 8x150</t>
  </si>
  <si>
    <t>Стержень для плечевой к. с реконстр. 8x220</t>
  </si>
  <si>
    <t>Стержень для плечевой к. с реконстр. 9x150</t>
  </si>
  <si>
    <t>Стержень для плечевой к. с реконстр. 9x220</t>
  </si>
  <si>
    <t>Стержень для плечевой к. с компресс 8x200</t>
  </si>
  <si>
    <t>Стержень для плечевой к. с компресс 8x220</t>
  </si>
  <si>
    <t>Стержень для плечевой к. с компресс 8x240</t>
  </si>
  <si>
    <t>Стержень для плечевой к. с компресс 8x260</t>
  </si>
  <si>
    <t>Стержень для плечевой к. с компресс 9x220</t>
  </si>
  <si>
    <t>Стержень для плечевой к. с компресс 9x240</t>
  </si>
  <si>
    <t>Стержень для плечевой к. с компресс 9x260</t>
  </si>
  <si>
    <t>Стержень для плечевой к. с компресс 9x280</t>
  </si>
  <si>
    <t>Винт слепой M7-0</t>
  </si>
  <si>
    <t>Винт компрессионный М7x1</t>
  </si>
  <si>
    <t>Винт проксимальный 4,5 L-30</t>
  </si>
  <si>
    <t>Винт проксимальный 4,5 L-35</t>
  </si>
  <si>
    <t>Винт дистальный 4,5 L-30</t>
  </si>
  <si>
    <t>Винт дистальный 5.0 L-30</t>
  </si>
  <si>
    <t>Винт дистальный 5.0 L-35</t>
  </si>
  <si>
    <t>Винт дистальный 5.0 L-40</t>
  </si>
  <si>
    <t>Винт дистальный 3.5 L-30</t>
  </si>
  <si>
    <t>Винт дистальный 3.5 L-35</t>
  </si>
  <si>
    <t>Пластины для накостного остеосинтеза</t>
  </si>
  <si>
    <t>Пластина прямая широкая тонкая 10отв.L-167</t>
  </si>
  <si>
    <t>Пластина прямая широкая тонкая 12отв.L-199</t>
  </si>
  <si>
    <t>Пластина прямая, узкая, компрессионная с ограниченным контактом, толстая 10отв.L-178</t>
  </si>
  <si>
    <t>Пластина прямая, узкая, компрессионная с ограниченным контактом, толстая 12отв.L-214</t>
  </si>
  <si>
    <t>Фиксационная пластина с ограниченным контактом 6отв.25/95°</t>
  </si>
  <si>
    <t>Фиксационная пластина с ограниченным контактом 10отв.25/95°</t>
  </si>
  <si>
    <t>Пластина "Лист клевера" 7отв. L-133</t>
  </si>
  <si>
    <t>Пластина "Лист клевера" 8отв. L-148</t>
  </si>
  <si>
    <t>Пластина V-образная 7отв.L-120</t>
  </si>
  <si>
    <t>Пластина V-образная 8отв.L-136</t>
  </si>
  <si>
    <t>Пластина Т-образная 6отв.L-116</t>
  </si>
  <si>
    <t>Пластина Т-образная 7отв.L-132</t>
  </si>
  <si>
    <t>Пластина Т-образная 8отв.L-148</t>
  </si>
  <si>
    <t>Пластина для большеберцовой кости узкая, левая 4/8отв.</t>
  </si>
  <si>
    <t>Пластина для большеберцовой кости узкая, левая 4/10отв.</t>
  </si>
  <si>
    <t>Пластина для большеберцовой кости узкая, правая 4/8отв.</t>
  </si>
  <si>
    <t>Пластина для большеберцовой кости узкая, правая 4/10отв.</t>
  </si>
  <si>
    <t>Пластина для мыщелков большеберцовой кости, правая 7отв. L-149</t>
  </si>
  <si>
    <t>Пластина для мыщелков большеберцовой кости, правая 9отв. L-181</t>
  </si>
  <si>
    <t>Пластина для мыщелков большеберцовой кости, левая 7отв. L-149</t>
  </si>
  <si>
    <t>Пластина для мыщелков большеберцовой кости, левая 9отв. L-181</t>
  </si>
  <si>
    <t>Пластина L-образная 6отв.L-116</t>
  </si>
  <si>
    <t>Пластина прямая, узкая, компрессионная с ограниченным контактом, толстая 11отв.L-196</t>
  </si>
  <si>
    <t>Пластина ключичная с крючком, правая 6отв. H -15</t>
  </si>
  <si>
    <t>Пластина ключичная с крючком, правая 8отв. H -15</t>
  </si>
  <si>
    <t>Пластина ключичная с крючком, левая 6отв. H -15</t>
  </si>
  <si>
    <t>Пластина ключичная с крючком, левая 8отв. H -15</t>
  </si>
  <si>
    <t>Пластина реконструктивная прямая 8отв. L-94</t>
  </si>
  <si>
    <t>Пластина реконструктивная прямая 10отв. L-118</t>
  </si>
  <si>
    <t>Пластина реконструктивная прямая 12отв. L-142</t>
  </si>
  <si>
    <t>Пластина реконструктивная прямая 14отв. L-166</t>
  </si>
  <si>
    <t>Пластина реконструктивная прямая 16отв. L-190</t>
  </si>
  <si>
    <t>Винт кортикальный самонарезающий  3.5x14 мм</t>
  </si>
  <si>
    <t>Винт кортикальный самонарезающий  3.5x16 мм</t>
  </si>
  <si>
    <t>Винт кортикальный самонарезающий  3.5x18 мм</t>
  </si>
  <si>
    <t>Винт кортикальный самонарезающий  3.5x20 мм</t>
  </si>
  <si>
    <t>Винт кортикальный самонарезающий  3.5x26 мм</t>
  </si>
  <si>
    <t>Винт кортикальный самонарезающий  3.5x30 мм</t>
  </si>
  <si>
    <t>Винт кортикальный самонарезающий  3.5x36 мм</t>
  </si>
  <si>
    <t>Винт кортикальный самонарезающий  3.5x40 мм</t>
  </si>
  <si>
    <t>Винт кортикальный самонарезающий  3.5x45 мм</t>
  </si>
  <si>
    <t>Винт кортикальный самонарезающий  3.5x50 мм</t>
  </si>
  <si>
    <t>Винт кортикальный самонарезающий 4.5x36 мм</t>
  </si>
  <si>
    <t>Винт кортикальный самонарезающий 4.5x40 мм</t>
  </si>
  <si>
    <t>Винт кортикальный самонарезающий 4.5x46 мм</t>
  </si>
  <si>
    <t>Винт кортикальный самонарезающий 4.5x50 мм</t>
  </si>
  <si>
    <t>Винт кортикальный самонарезающий 4.5x56 мм</t>
  </si>
  <si>
    <t>Винт кортикальный самонарезающий 4.5x60 мм</t>
  </si>
  <si>
    <t>Винт кортикальный самонарезающий 4.5x66 мм</t>
  </si>
  <si>
    <t>Винт кортикальный самонарезающий 4.5x70 мм</t>
  </si>
  <si>
    <t>Винт для присоединения 12.5/27/60</t>
  </si>
  <si>
    <t>Винт для присоединения 12.5/27/65</t>
  </si>
  <si>
    <t>Винт для присоединения 12.5/27/70</t>
  </si>
  <si>
    <t>Винт для присоединения 12.5/27/75</t>
  </si>
  <si>
    <t xml:space="preserve">Компрессионный винт </t>
  </si>
  <si>
    <t>Стержень Раша 2.4x200</t>
  </si>
  <si>
    <t>Стержень Раша 2.4x210</t>
  </si>
  <si>
    <t>Стержень Раша 3.2x200</t>
  </si>
  <si>
    <t>Стержень Раша 3.2x210</t>
  </si>
  <si>
    <t>Стержень Раша 3.2x220</t>
  </si>
  <si>
    <t>Стержень Раша 4.8x300</t>
  </si>
  <si>
    <t>Стержень Раша 4.8x320</t>
  </si>
  <si>
    <t>Проволока серкляжная, сталь 1.2/10m</t>
  </si>
  <si>
    <t>Проволока серкляжная, сталь 1.5/10m</t>
  </si>
  <si>
    <t>Спица Киршнера с упором 1.5x310</t>
  </si>
  <si>
    <t>Спица Киршнера с упором 2.0x380</t>
  </si>
  <si>
    <t>Спица Киршнера с трехгранной заточкой 1.5x310</t>
  </si>
  <si>
    <t>Спица Киршнера с трехгранной заточкой 2.0x310</t>
  </si>
  <si>
    <t>Спица Киршнера с трехгранной заточкой 2.0x380</t>
  </si>
  <si>
    <t>Винт спонгиозный канюлированный самонарезающий 7.0x32/85H</t>
  </si>
  <si>
    <t>Винт спонгиозный канюлированный самонарезающий 7.0x32/90H</t>
  </si>
  <si>
    <t>Винт спонгиозный канюлированный самонарезающий 7.0x32/95H</t>
  </si>
  <si>
    <t>Винт спонгиозный канюлированный самонарезающий 7.0x32/100H</t>
  </si>
  <si>
    <t>Винт спонгиозный канюлированный самонарезающий 7.0x32/105H</t>
  </si>
  <si>
    <t>Винт спонгиозный канюлированный самонарезающий 7.0x32/110H</t>
  </si>
  <si>
    <t>Шайба 7.0x20</t>
  </si>
  <si>
    <t>Инструменты для остеосинтеза</t>
  </si>
  <si>
    <t>Костные кусачки Liston 220 мм</t>
  </si>
  <si>
    <t>Кусачки для проволоки 210 мм</t>
  </si>
  <si>
    <t>Кусачки для проволоки и стержней до 6 мм, 48 см</t>
  </si>
  <si>
    <t>Плоскогубцы для проволоки 17 см</t>
  </si>
  <si>
    <t>Проводник для проволоки Demel 270 мм</t>
  </si>
  <si>
    <t>Система транспедикулярной фиксации и кейджей для поясничного, грудного и шейного отделов позвоночника</t>
  </si>
  <si>
    <t>Кейдж для поясничного отдела позвоночника 22 X 37 мм</t>
  </si>
  <si>
    <t>Кейдж для поясничного отдела позвоночника 22 X 25 мм</t>
  </si>
  <si>
    <t>Крышка концевая (коннектор) 22 X 0</t>
  </si>
  <si>
    <t>Крышка концевая (коннектор) 22 X 3</t>
  </si>
  <si>
    <t>Кейдж для грудного отдела позвоночника 18 X 32 мм</t>
  </si>
  <si>
    <t>Кейдж для грудного отдела позвоночника 18 X 20 мм</t>
  </si>
  <si>
    <t>Крышка концевая (коннектор) 18 X 0</t>
  </si>
  <si>
    <t>Винт полиаксиальный 4,5 X 45 мм</t>
  </si>
  <si>
    <t>Винт полиаксиальный 5.5 X 50 мм</t>
  </si>
  <si>
    <t>Винт полиаксиальный 5.5 X 55 мм</t>
  </si>
  <si>
    <t>Винт полиаксиальный 6.5 X 45 мм</t>
  </si>
  <si>
    <t>Моноаксиальный винт 5.5 X 45 мм</t>
  </si>
  <si>
    <t>Моноаксиальный винт 5.5 X 50 мм</t>
  </si>
  <si>
    <t>Коннектор 35 - 39 мм</t>
  </si>
  <si>
    <t>Коннектор 38 - 43 мм</t>
  </si>
  <si>
    <t>Коннектор 42 - 51 мм</t>
  </si>
  <si>
    <t>Коннектор 50 - 67 мм</t>
  </si>
  <si>
    <t>Стержень  диам. 6 X 250 мм</t>
  </si>
  <si>
    <t xml:space="preserve">Пластина </t>
  </si>
  <si>
    <t xml:space="preserve">Транспедикулярные фиксаторы, кейджи для грудного, поясничного и шейного отделов позвоночника </t>
  </si>
  <si>
    <t>Кейж 08Х26</t>
  </si>
  <si>
    <t>Кейж 10Х26</t>
  </si>
  <si>
    <t>Кейж 12Х26</t>
  </si>
  <si>
    <t>Кейдж 14X11X5 мм</t>
  </si>
  <si>
    <t>Кейдж 14X11X6 мм</t>
  </si>
  <si>
    <t>Кейдж 14X11X7 мм</t>
  </si>
  <si>
    <t>Круглый имплант 13Х70</t>
  </si>
  <si>
    <t>Пластина передняя шейная 27,5 мм</t>
  </si>
  <si>
    <t>Пластина передняя шейная 30 мм</t>
  </si>
  <si>
    <t>Пластина передняя шейная 32,5 мм</t>
  </si>
  <si>
    <t>Пластина передняя шейная 42,5 мм</t>
  </si>
  <si>
    <t>Пластина передняя шейная 45 мм</t>
  </si>
  <si>
    <t>Пластина передняя шейная 60 мм</t>
  </si>
  <si>
    <t>Пластина передняя шейная 62,5 мм</t>
  </si>
  <si>
    <t>Винт самосверлящий 4,0Х13</t>
  </si>
  <si>
    <t>Винт самосверлящий 4,5Х13</t>
  </si>
  <si>
    <t>Стержень из титанового сплава диаметр 5,5 мм длинной 500 мм</t>
  </si>
  <si>
    <t>Гайка из титанового сплава с отламывающейся головкой</t>
  </si>
  <si>
    <t>Винт многоосевой 4,0Х35</t>
  </si>
  <si>
    <t>Винт многоосевой 4,0Х40</t>
  </si>
  <si>
    <t>Винт многоосевой 4,5Х45</t>
  </si>
  <si>
    <t>Винт многоосевой 5,0Х45</t>
  </si>
  <si>
    <t>Винт многоосевой 5,0Х50</t>
  </si>
  <si>
    <t>Винт многоосевой 5,5Х40</t>
  </si>
  <si>
    <t>Винт многоосевой 5,5Х50</t>
  </si>
  <si>
    <t>Винт многоосевой 5,5Х55</t>
  </si>
  <si>
    <t>Винт многоосевой 6,0Х40</t>
  </si>
  <si>
    <t>Поперечная стяжка из титанового сплава 34-36 мм</t>
  </si>
  <si>
    <t>Поперечная стяжка из титанового сплава 36-39 мм</t>
  </si>
  <si>
    <t>Поперечная стяжка из титанового сплава 39-45 мм</t>
  </si>
  <si>
    <t>Металлоконструкции для травматологии и политравмы</t>
  </si>
  <si>
    <t xml:space="preserve">Спирали для эмболизации аневризм </t>
  </si>
  <si>
    <t xml:space="preserve">Непокрытая платиновая трехмерная спираль, закрепленная на шасси из полипропилена. Шасси состоит из двух независимо закрепленных нитей и атравматичного полипропиленогого шарика на дистальном конце. Крепление шасси на доставляющей системе должно позволять спирали свободно вращаться на 3600 и отгибаться по углом 300 по отношению к доставляющей системе. Система доставки должна обеспечивать наилучшую установку и перепоцизионирование спирали, а также предотвращать эффект "отброса" доставляющего катетера. Система отделения спиралей - моментальная, активаторного типа, без использования электрических кабелей или батареек. Все размеры спиралей должны доставляться через катетер 0.010". Диаметр от 2 до 25 мм, длина от 2 до 50 см. Размер по заявке конечного получателя. </t>
  </si>
  <si>
    <t xml:space="preserve">Спирали для эмболизации аневризм потоковые </t>
  </si>
  <si>
    <t>Потоковые спирали для эмболизации церебральных аневризм, система отделения - механическая. Диаметр спирали 0,010. Размеры: 2,5х5мм; 2,5х10мм; 2,5х20мм. В упаковке по 5 шт.</t>
  </si>
  <si>
    <t xml:space="preserve">Периферические платиновые спирали </t>
  </si>
  <si>
    <t xml:space="preserve">Спирали преднозначены для периферической эмболизации сосудов, материал - платина, диметр 0,015 и 0,32.  Система отделения - механическая. Размеры: диаметр - 2-15мм, длина - 25, 30, 50, 60, 100, 150, 200, 250 мм. Размеры по заявке конечного полцчателя. </t>
  </si>
  <si>
    <t>Жидкая эмболическая система</t>
  </si>
  <si>
    <t xml:space="preserve">Неадгезивный рентгенконтрастный DMSO-растворимый имплант для эмболизации интракраниальных АВМ в комплекте со шприцами. Индекс плотности - 18, 20, 34. </t>
  </si>
  <si>
    <t>Жидкое эмболизирующее устройство</t>
  </si>
  <si>
    <t>Жидкое эмболизирующее средство для эмболизации церебральных АВМ из кополимера этиленвинилалкоголя растворенное в ДМСО растворе со взвешенным танталовым порошком для рентгеноконтрастности. Для введения только с совместимым катетером. Возможность выбора вязкости от 12 до 18 сантипуазов. Возможность выбора рентгенконтрастности в пределах 30%. Комплект состоит из  1,5 мл эмболизата, 1,5 мл ДМСО, желтого шприца для ДМСО, 2 белых шприцов для эмболизата, двух адаптеров.</t>
  </si>
  <si>
    <t>Интракраниальный стент</t>
  </si>
  <si>
    <t xml:space="preserve">Самораскрывающийся нитиноловый матричный стент с электролитическим способом отделения. Предназначен для проведения ремоделирования аневризм с широкой шейкой, ангиопластики сосудов со склеротическими отложениями, реканализации сосудов со свежими тромбами. Стент должен иметь нефиксированый диаметр для лучшей адаптации к анатомии сосудов пациента. Стент должен иметь возможность репозиционирования с полным обратным удалением в доставляющий микрокатетер, иметь 4 рентгенконтрасных маркеров. Диаметр стента от 4 до 7мм, длина от 20мм до 30мм. Размер по заявке конечного получателя. 
</t>
  </si>
  <si>
    <t>Интракраниальный самораскрывающийся стент</t>
  </si>
  <si>
    <t>Интракраниальный стент для реконструкции аневризм с широкой шейкой и лечения интракраниальных стенозов. Из  плетеной нитиноловой проволоки, обладает высоким радиальным усилием, гарантирующим прилегание его к стенке сосуда и способность к конформации. Поставка с проволочным проводником внутри системы доставки, позволяющим выполнять манипуляции дистальнее стента. После позиционирования стента проводник можно использовать для введения ремоделирующего баллона или установки второго стента. Процедура доставки: стент на проводнике продвигается по катетеру для упрощения навигации стента. Возможность убрать стент обратно и провести репозиционирование в случае его раскрытия до 90%. Расширенные окончания, улучшающие прилегание имплантированного стента к стенке сосуда и позволяющие избежать возникновения эффекта "тюльпана" при установке в сосуд малого диаметра. Атравматичные закругленные концы стента. Угол плетения проволоки - 60°, облегчающий раскрытие и прилегание стента к стенке в сосудах с крутым изгибом. Два продольных рентгеноконтрастных платиновых проволочных маркера. Номинальные диаметры стента: 3,5 мм с длиной 12, 18, 25, 30, 35, 50 мм; 4,5 мм с длиной 15, 20, 25, 30, 40, 50, 75 мм; 5,5 мм с длиной 25, 30, 35, 50, 60, 75 мм. Размеры ячеек стента 1.9 F, 2.1 F, 2.7 F соответственно диаметрам. Совместимость с доставляющими катетерами 2.4 F, 2.7 F, 3.0 F соответственно.</t>
  </si>
  <si>
    <t>Устройство для реконструкции церебральных сосудов</t>
  </si>
  <si>
    <t>Стент из плетеной нитиноловой проволоки. Технология плетения из 48 нитей, которые формирующих плотную сетку вдоль шейки аневризмы, скользящие ячейки обеспечивающие высокую сосудистую конформабильность. Наличие высокой визуализации во время и после раскрытия стента за счет 8 рентгеноконтрастных платиновых проволочных и 4 рентгеноконтрастных точечных маркеров. Сверхгибкий дистальный рентгеноконтрастный кончик 9 мм.Возможность репозиционирования стента при раскрытии до 90%. наличие конусообразной версии для сосудов, которые имеют разницу между их проксимальными и дистальными диаметрами. Номинальные диаметры стента - 2.5, 3.0, 3.5, 4.0, 4.5, 5.0, 5.5 мм; длины 15, 20, 25, 30, 35, 40 мм в зависимости от диаметра стента. Размеры конусообразных стентов при полном раскрытии: 4,5/3,5*15 мм; 5,0/3,5*20 мм; 5,0/4,0 * 14 мм.</t>
  </si>
  <si>
    <t xml:space="preserve">Эмболизирующее устройство </t>
  </si>
  <si>
    <t>Эмболизирующее устройство - интракраниальный стент. Представляет собой самораскрывающуюся плетеную конструкцию из 2-х видов проволки : кобальт-хромовой  и платиновой. Стент в сложенном состоянии закреплен на доставляющем проводнике дистальным концом, вкрученным в соответствующее расширение на проводнике. Проводник имеет гибкий, рентгенконтрастный 20 мм дистальный кончик и жесткую устойчивую проксимальную часть. Стент совместим с микрокатетером с внутренним диаметром 0.027". Стент должен обеспечивать перенаправление потока и приводить к постепенному тромбированию аневриз, сохраняя при этом афферентные сосуды проходимыми. При полном раскрытии стента доставляющий проводник должен оставаться внутри стента для проведения микрокатетера и установки других стентов.</t>
  </si>
  <si>
    <t xml:space="preserve">Стент с лекарственным покрытием </t>
  </si>
  <si>
    <t>Материал стента – платино-хромовый сплав. Доля платины в сплаве - не менее 33%. Доля никеля в сплаве - не более 9%. Толщина стенок стента – 0.0032''. Лекарственное покрытие стента состоит из двух полимеров и лекарственного препарата. Толщина полимерного покрытия - 0,007 мм. Доза лекарственного препарата на единицу площади – 100 µг/см2. Доза лекарства на стенте длиной 20 мм - не более 98 µг. Профиль стента на системе доставки – не более 0.042'' (для стента диаметром 3 мм). Максимальный диаметр расправленной ячейки стента - не менее 5,77 мм (для стента диаметром 3,00 мм). Доступные диаметры стентов – 2.25 мм; 2.50 мм; 2.75 мм; 3.00 мм; 3.50 мм, 4.00 мм. Доступные длины стентов – 8 мм, 12 мм, 16 мм, 20 мм, 24 мм, 28 мм, 32 мм, 38 мм. Система доставки – «монорельсовый» баллонный катетер, совместимый с проводником 0.014'' и проводниковым катетером 6F, 7F, 8F. Номинальное давление – не менее 12 атм. Предельное давление - не менее 18 атм. Профиль кончика баллона доставляющей системы стента - не более 0,017". Рабочая длина баллонного катетера, на котором смонтирован стент - не менее 144 см. Проксимальный шафт гипотрубки покрыт тонкой полимерной оплеткой. Внутренний шафт состоит из двух сегментов - максимального гибкого дистального сегмента и максимально жесткого проксимального сегмента. Длина кончика баллона доставляющей системы - 1,75 мм. 5-ти лепестковая технология укладки баллона. Рентгенконтрастные маркеры из платино-иридиевого сплава. Длина рентгенконтрастных маркеров - 0,94 мм. Срок годности - не менее 18 месяцев.</t>
  </si>
  <si>
    <t>Cтент для сонных артерий</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</si>
  <si>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.014. Рабочая длина доставляющего катетера 135 см. Совместим с проводником 0.014". Диаметр стента от 6мм до 10мм, длиной от 20мм до 60мм. Размер по заявке конечного получателя.</t>
  </si>
  <si>
    <t xml:space="preserve">Системы для защиты от дистальной эмболии </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</si>
  <si>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вмонтированная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от 3мм до 7мм. Размер по заявке конечного получателя.</t>
  </si>
  <si>
    <t>Окклюзионная балонная система</t>
  </si>
  <si>
    <t>Баллонный катетер для временной окклюзии при нейро процедурах. Мягкий баллон диаметром 4мм, смонтированный на катетере длиной 150 мм. Профиль нераздутого баллона не более 2.3F . Длина кончика катетера 4 мм.  Совместимость с проводником 0.010", который должен поставляться в комплекте. Один проводник должен использоваться для навигации и окклюзии системы. Проксимальный диаметр катетера не более 2.8 F, дистальный - 2.2 F, внутренний диаметр - 0.0103"</t>
  </si>
  <si>
    <t>Баллонный катетер для временной окклюзии при нейро процедурах при бифуркациях артерий. Сверх мягкий баллон длиной 7 мм, смонтированный на катетере длиной 150 мм. Профиль нераздутого баллона не более 2.5F или 3.5F соотвественно . Длина кончика катетера 2 мм.  Совместимость с проводником 0.010", который должен поставляться в комплекте. Один проводник должен использоваться для навигации и окклюзии системы. Проксимальный диаметр катетера не более 2.8 F, дистальный - 2.2 F, внутренний диаметр - 0.0103"</t>
  </si>
  <si>
    <t xml:space="preserve">Ремоделирующий баллонный микрокатетер </t>
  </si>
  <si>
    <t>Ремоделирующий сверхмягкий однопросветный баллон низкого давления для дистальных церебральных сосудов с возможностью использование проводника для окклюзии баллона. Гидрофильное покрытие как катетера, так и баллона, уменьшение гидрофильных характеристик баллона при его инфляции. Конструкция катетера с высокой передачей вращательных и толкательных движений. Кончик 1 см с рентгеноконтрастным маркером дистальнее баллона, возможность моделирования кончика без повреждения баллона. DMSO-совместимость. Длина катетера 160 см. Максимальный диаметр баллона 6 мм, длина 7,9,12,15 и 20 мм. Поставка в комплекте с гидрофильным гибридным нитинолово-стальным микропроводником d=0,012".</t>
  </si>
  <si>
    <t>Ремоделирующий сверхмягкий однопросветный баллон низкого давления для дистальных церебральных сосудов с возможностью использование проводника для окклюзии баллона. Гидрофильное покрытие как катетера, так и баллона, уменьшение гидрофильных характеристик баллона при его инфляции. Конструкция катетера с высокой передачей вращательных и толкательных движений. Кончик 1 см с рентгеноконтрастным маркером дистальнее баллона, возможность моделирования кончика без повреждения баллона. DMSO-совместимость. Длина катетера 160 см, диаметр проксимальной жесткой части (140см) 2,7F, средней гибкой части (10см) 2,4F, дистальной сверхгибкой части (10см) 2F. Максимальный диаметр баллона 5 мм, длина 10,15,20,30 мм. Поставка в комплекте с гидрофильным гибридным нитинолово-стальным микропроводником d=0,012".</t>
  </si>
  <si>
    <t xml:space="preserve">Отделяемые церебральные баллоны </t>
  </si>
  <si>
    <t>Для окклюзии сосудов, каротидно-кавернозных фистул. Возможность смонтировать баллон на конце специальных катетеров без применения пинцета. Золотое кольцо снаружи для предупреждения дефляции баллона после отделения.Возможность провести тест на отделение при расправленном баллоне. Объем баллонов от 0,25 до 3,0 мл. Размеры баллона, мм (Øx L) - 7 x 10, 7 x 20, 9x 11, 9 x 16, 12 x 28, 15 x 25. Min диаметр направляющего катетера от 1,75 до 3,0 мм.</t>
  </si>
  <si>
    <t xml:space="preserve">Микрокатетер для отделяемого церебрального баллона </t>
  </si>
  <si>
    <t xml:space="preserve">Микрокатетер управляемый током крови, благодаря исключительной гибкости дистальной части. Для доставки отделяемых баллонов, которые возможно монтировать на кончике катетера. Диаметр катетера прогрессивно уменьшается: диаметр прозрачной проксимальной части всегда равен 2,7F, средней части - 2,4F, дистальный размер 1,2F. Катетеры  рентгеноконтрастные, кончик снабжен платиновым маркером и может подвергаться термоформированию без применения мандрена. </t>
  </si>
  <si>
    <t xml:space="preserve">Устройство для механической тромбэктомии </t>
  </si>
  <si>
    <t>Неотделяемое самораскрывающееся устройство, вырезанное лазером из нитиноловой трубки, предназначенное для восстановления кровотока при тромбозе мозговых артерий. Диаметр устройства - 4мм. Зона восстановления кровотока - 20 мм. Общая длина - 31мм. Дистальные маркеры - 3. Проксимальный маркер - 1. Длина толкателя - 180 см. Минимальный внутренний диаметр микрокатетера: .021” 
Рекомендованный диаметр сосуда: 2,0 – 4,0 мм. Комплектуется трубкой-интродьюсером и вращателем</t>
  </si>
  <si>
    <t>Балонный катетер 0,014</t>
  </si>
  <si>
    <t xml:space="preserve">Материал катетера – Duralyn™ (нейлон вестамид), шафт – нейлон, хаб – грилламид. Маркеры длины баллона – 2 утопленных рентгенконтрастных маркеров (длина 1,0 мм) из платины и иридия. Рентгенконтрастный кончик (2 из 5,5 мм).
Характеристики: «монорельсовый» дилятационный катетер (коаксиальная часть – 25 см от дистального кончика), совместимый с проводником 0.014", интродьюсером 4 F, проводниковым катетером 6 F (7 F для размера Ø 7 мм * 4 см). Рабочая длина системы доставки 142 см. Диаметр шафта 3,3 F, есть 2 маркера «выхода» на расстоянии 90 и 100 см от дистального кончика для сокращения времени облучения. Баллон высокого давления: номинальное 10 атм., максимальное давление разрыва 14 атм. (до Ø 7,0 мм) и 12 атм. (Ø 7,0 мм). Таблица соответствия в упаковке.
Размеры: длина 15, 20, 30 и 40 мм, Ø 4,0, 4,5, 5,0, 5,5, 6,0 и 7,0 мм.
</t>
  </si>
  <si>
    <t>Тип баллона - монорельсовый. Профиль кончика - не более 0,017". Профиль баллона - не более 0,027” для баллона диаметром 1,5 мм. Профиль дистального сегмента баллона - не более 0,024” для баллона диаметром 1,5 мм. Номинальное давление - не более 6 атм. Давление разрыва - не менее 14 атм. Проксимальный шафт гипотрубки покрыт тонкой полимерной оплеткой. Внутренний шафт состоит из двух сегментов - максимального гибкого дистального сегмента и максимально жесткого проксимального сегмента. Длина кончика баллона - 1,75 мм. Наличие баллонов длиной: 8мм, 12мм, 15мм, 20мм, 30мм, 40мм. Диаметр - от 1,5мм до 5мм. Наличие модели баллона диаметром 1,5мм с более жестким дистальным сегментом длиной 7 см - для прохождения окклюзированных поражений. Наличие модели баллона диаметром 1,5мм с максимально гибким дистальным сегментом длиной 7 см - для прохождения извитой анатомии. Технология лазерной сварки между баллоном и кончиком. 5-ти лепестковая технология укладки баллона. Длина рентгенконтрастных маркеров - 0,94 мм.</t>
  </si>
  <si>
    <t xml:space="preserve">Микрокатетер  для доставки эмболизирующих агентов </t>
  </si>
  <si>
    <t>Микрокатетер движимый по потоку с отверстим на дистальном конце. Имеет полужесткий прокимальный сегмент и очень кибкий дистальный кончик. Катетер армирован нитиноловой проволкой. Имеет рентгенконтрастные маркеры и льюеровский адаптер для присоединения аксессуаров на кончике. Предназначен для доставки Onyx и других агентов, и эмболизирующих веществ. Рабочая длина 165 см</t>
  </si>
  <si>
    <t>Микрокатетер движимый по потоку с отверстим на дистальном конце. Имеет полужесткий проксимальный сегмент и очень кибкий дистальный кончик. Катетер армирован нитиноловой проволкой. Имеет рентгенконтрастные маркеры и льюеровский адаптер для присоединения аксессуаров на кончике. Предназначен для доставки Onyx и других агентов, и эмболизирующих веществ. Рабочая длина 165 см. Длина отделяемого кончика 1.5см, 3 см, 5 см. Диаметр проксимального конца 1.3 F. Диаметр в зоне отделения 1.9 F. Отделения кончика механическое, зона отделения полностью совместима с ДМСО. Давление разрыва катетера 430 psi</t>
  </si>
  <si>
    <t xml:space="preserve">Микрокатетер </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</si>
  <si>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Кончик катетера прямой, 900 с длиной кончика 5мм, 450 с длиной кончика 3мм</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</si>
  <si>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</si>
  <si>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Микрокатетер с отверстием на дистальном конце движимый по проводнику. Проксимальный конец имеет стандартный люеровский адаптетр для облегченного присоединения аксессуаров. Катетер армирован нитиноловой проволкой и имеет полужесткий проксимальный сегмент и несколько очень плавных переходов жесткости по всей длине для облегчения управления. Имеет одинарные маркеры. Катетер иммет гидрофильное покрытие, улучшающие навигационные  качества. Предназначен для доставки интракраниальных стентов, рентгенконтрастных веществ и других терапевтических агентов. Внутренний диаметр проксимального конца и дистального конца не более 0.027". Внешний диаметр прокимального конца не более 3.2F, внешний диаметр дистального конца не более 2.8F. Совместим с проводником 0.021". Общая длиина катетера 135 см, рабочая длина 110. Совместим с проводниковым катетером 6F. Стерильная упаковка.                                                                 </t>
  </si>
  <si>
    <t>Церебральный микрокатетер с отделяемым кончиком</t>
  </si>
  <si>
    <t>Микрокатетер оснащен системой Fusecath, позволяющей отрываться дистальному кончику катетера в случае его приклеивания к эмболизату при достижении определенного значения натяжения микрокатетера. Минимальное воздействие на артерии. Минимальный риск возникновения кровотечения. Тип микроплетения в сочетании с прогрессивно уменьшающимися жесткостью и диаметром укрепляет гибкую дистальную часть микрокатетера и делает его устойчивым к высокому давлению. Это обеспечивает безопасность при проведении инъекций. Управляемый потоком микрокатетер обладает хорошей гибкостью, обеспечивающей прекрасные навигационные качества. Полная DMSO-совместимость. Поставляется с гидрофильным гибридным микропроводником в комплекте. Длина отрывного кончика 1,5 - 2,5 см, общая длина 165 - 190 см. Диаметры кончика: наружный - 1.2 - 1.5 F, внутренний - 0.17-0.27 мм. Максимальный рефлюкс 2-3 см.</t>
  </si>
  <si>
    <t xml:space="preserve">Церебральный микрокатетер </t>
  </si>
  <si>
    <t>Микрокатетеры с прогрессивным (переменным) шагом армирования по всей длине, обеспечивающей общую устойчивость к скручиванию, высокая гибкость и гидрофильное покрытие. Внутренняя поверхность катетера покрыта тефлоном, для уменьшения трения. Прозрачная проксимальная часть катетеров для визуального контроля прохождения спиралей, наличия пузырьков воздуха или рефлюкса крови. Три модификации кончика: прямой (D), Cobra и многоцелевой (MP). Варианты исполнения микрокатетера: 1)для стандартной доставки эмболизирующих спиралей; 2) микрокатетер с рентгеноконтрастным маркером в 5 мм от дистального кончика, в дополнение к двумя классическим рентгеноконтрастным маркерам, для корректного размещения спирали в шейке аневризмы и облегчения выбора следующей спирали (жесткость/форма/размер); 3) для доставки спиралей с большим диаметром. 4) для доставки интракраниальных стентов и жидких эмболизирующих агентов; 5)  с увеличенным внешним диаметром для тромбоаспирации экстра и интракраниальных артерий с использованием 50 см3 шприца (минимальный размер). РАЗМЕРЫ В ЗАВИСИМОСТИ ОТ ВАРИАНТА ИСПОЛНЕНИЯ: Длины: 120, 135, 140, 155 см. Гибкая часть - 5, 8, 17 см. Внутренний диаметр - от .0165'' (0,42 мм) до .0402'' (1,02 мм). Наружный диаметр (дистальный/проксимальный) - от 1.8F / 2.4F до 5.0 F / 5.0F. Проводники от .014'' до .035''. Не совместим с DMSO.</t>
  </si>
  <si>
    <t>Церебральный микрокатетер управляемый током крови</t>
  </si>
  <si>
    <t xml:space="preserve">Микрокатетер управляемый током крови, благодаря исключительной гибкости дистальной части. Для эмболизации артерио-венозных мальформаций, фистул или для окончательной эмболизации АВМ клеем после введения жидким эмболизатом. Диаметр катетеров прогрессивно уменьшается: диаметр прозрачной проксимальной части всегда равен 2,7F, средней части - 2,4F, дистальный размер 1,2F. Катетеры  рентгеноконтрастные, кончик снабжен платиновым маркером и может подвергаться термоформированию без применения мандрена. </t>
  </si>
  <si>
    <t xml:space="preserve">Гидрофильный микропроводник </t>
  </si>
  <si>
    <t>Гидрофильный проводник  со стальным стержнем. Крутящий момент 1:1. Вокруг стержня намотан провод из платиного сплава. Гибкость кончика – высокая. Кончик атравматичный и рентгенконтрастный. Угол наклона кончика – изменяемый. Длина 200 см. Дистальный конец 0.008" гидрофильный, проксимальный - 0.012" не гидрофильный . Стерильная упаковка  Предназначен для использования с катетерами движимыми по потоку.</t>
  </si>
  <si>
    <t>Гидрофильный проводник  0.010" со стержнем из стали 304V. Крутящий момент 1:1. Вокруг стержня намотан провод из платинового сплава. Гибкость кончика – высокая. Кончик максимально атравматичный и рентгенконтастный. Угол наклона кончика – изменяемый. Длина 200см. Проксимальный конец 0.014" не гидрофильный. Предназначен для использования с катетерами движимыми по проводнику.</t>
  </si>
  <si>
    <t xml:space="preserve">Церебральный микропроводник </t>
  </si>
  <si>
    <t>Гибридный гидрофильный микропроводник. Проксимальная часть из нержавеющей стали: для обеспечения высокой прочности и идеальной проходимости по сосудам. Дистальная часть из нитинола: для придания гибкости и сохранения формы кончика в течение длительного времени. Легко формирующийся дистальный кончик. Дистальный диаметр от .007" до .012", проксимальный диаметр 0,25 - 0,35 мм. Наличие изогнутых и прямых кончиков. Длина 1200 мм, 2000 мм, 2100 мм.</t>
  </si>
  <si>
    <t>Прогрессивно утончающийся нитиноловый сердечник, последние 39 см рентгеноконтрастные. Сплав: Scitanium. Лентообразный кончик с возможностью ремоделирования (не менее 2см). Покрытие: гидрофильное (PTFE). Общая длина не менее 182 см. Конфигурации:Standard, Soft Tip, Platinum, Floppy, Extra Support (ES). Доступные длины: 182см, 205см, 300см. Дистальный диаметр – не более 0,010".</t>
  </si>
  <si>
    <t xml:space="preserve">Гидрофильный проводник </t>
  </si>
  <si>
    <t>Материал стилета - медицинская нержавеющая сталь. Дизайн дистального гибкого сегмента проводника – эластичная проволочная спираль со стилетом по всей длине. Дизайн дистального сегмента стилета – комбинация из трех конических и двух цилиндрических сегментов, обеспечивающих плавное и ступенчатое уменьшение диаметра от проксимального сегмента к дистальному. Покрытие – гидрофильное, на всем протяжении, кроме дистальных 28 мм. Длина дистального рентгенконтрастного сегмента - 28 мм. Доступные заданные варианты кривизны дистального сегмента - прямой, J-образный. Доступные длины проводников - 182 см, 300 см. Диаметр проводника - 0.014" (0.356 мм). Различная степень  жесткости дистального сегмента.  Степень жесткости тела проводника – стандартная. Возможность присоединения удлиняющего проводника к проводнику 182 см – магнитный замок.</t>
  </si>
  <si>
    <t>Направляющий двухпросветный катетер с баллоном на конце</t>
  </si>
  <si>
    <t>Предназначен для доставки различных интервенционных устройств и электродов, для окклюзии сонной артерии, для реверсии тока крови в сонной артерии перед установкой стента, для тромбоаспирации, позволяя это делать даже при раздутом баллоне. Катетер имеет уникальный коаксиальный двухпросветный дизайн: центральный просвет для введения интервенционного устройства, наружный (коаксиальный) для раздувания баллона. Технология армирования для резистентности к скручиванию. Формируемый паром кончик и разная степень эластичности на протяжении. Мягкий баллон с коротким рабочим циклом требует небольшого давления для инфляции (менее 1 атм.), а его диаметр зависит от объема введенной жидкости. Совместим с ДМСО. Наружный диаметр 6 и 8 F, внутренний диаметр - .047’’(1,20 мм) и - .075’’(1,90 мм), общая длина 100 см, длина гибкой части - 9 см, максимальные диаметры баллона(Ø*L) 11*12 мм, 12*12 мм. Катетер для аспирации с удлиненной гибкой частью до 14 см, общая длина - 110 см.</t>
  </si>
  <si>
    <t>Направляющий катетер для дистального доступа</t>
  </si>
  <si>
    <t>Наружный диаметр: 6F(2мм) проксимальный конец - 4.9F(1.63 мм) дистальный конец. Сверхгибкий дистальный кончик 8 и 15 см, прямой и многоцелевой. Возможность прохода катетером каротидный сифон и доступа в базилярную артерию. Прогрессивное армирование. Гидрофильное покрытие дистального кончика. Большой внутренний диаметр от 1.40 mm (.055")  до 1.78 мм (.070"). Общая длина - 105, 115, 125, 135 см</t>
  </si>
  <si>
    <t>Проводниковый катетер церебральный</t>
  </si>
  <si>
    <t xml:space="preserve">Материал катетера – наружный слой – Nylon (нейлон), средняя часть – армированная двухслойная стальная оплетка, внутренний слой – PTFE (политетрафторэтилен), дистальный кончик рентгенконтрастный (длина 2,5 мм).
Характеристики. Форма изгиба катетера соответствует вариациям сложной анатомии дуги аорты. Термосплавка отдельных сегментов (кончика, изогнутой части, основного шафта). Кончик мягкий, гибкий, атравматичный. «Гибридное плетение» оплетки шафта. Технология обеспечения постоянного внутреннего просвета по всей длине катетера TruLumen™.  Внутренний просвет 0,088". 1 единица в упаковке.
Размеры: длина 90, диаметр 6-8 F.
</t>
  </si>
  <si>
    <t>Интродьюсер-гайд</t>
  </si>
  <si>
    <t xml:space="preserve">Материал катетера – наружный слой – Nylon (нейлон), средняя часть – армированная двухслойная стальная оплетка, внутренний слой – PTFE (политетрафторэтилен), дистальный кончик рентгенконтрастный (длина 2,5 или 16 мм).
Характеристики: термосплавка отдельных сегментом (мягкого кончика, формирующейся части, основного шафта), кончик мягкий, гибкий, атравматичный. «Гибридная технология» оплетки увеличивает внутренний просвет и обеспечивает поддержку во время манипуляции. Армирование стенки катетера стальной сеткой препятствует перегибанию устройства в местах анатомических изгибов. Технология TruLumen™ обеспечивает постоянный внутренний просвет по всей длине. Интегрированный шестилепестковый гемостатический клапан и наличие дилятора для проведения процедур без применения интродьюсера. Внутренний просвет катетера: 9 F – 0.098", 8 F – 0.088" и 7 F – 0.078". 1 единица в упаковке.
Размеры: длина 55 и 95 см.
</t>
  </si>
  <si>
    <t>Интродьюсер</t>
  </si>
  <si>
    <t xml:space="preserve">Материал интродьюсера – рентгенконтрастный армированный утолщенный полиэтиленовый пластик, смазывающее покрытие SiLX® канюли, сосудистого дилятора и SLIX™ клапана, рентгенконтрастный дистальный кончик содержащий вольфрам (3 мм). Шестилепестковый гемостатический клапан. Характеристики: наличие бокового отведения для обмывания инструмента, введения контрольного вещества, иных лекарственных растворов. Трехходовой краник для управления боковым портом. Наличие специального замка для дилятора для исключения возможности его дислокации при проведении через мягкие ткани. Возможность поставки с  мини-проводником (двухсторонний, длина 45 см) для отдельных размеров: длина 11 см – все размеры, длина 5,5 см – 6, 7 и 8 F. Цветовая кодировка размеров. 5 штук в упаковке (5,5, 11 и 23 см) либо 2 штуки в упаковке (больше 35 см).
Размеры: диаметр 4 F – 11 и 23 см, диаметр  5 и 9 F – 11, 23, 35, 45 и 55 см, диаметр 6, 7 и 8 F – все длины (5,5, 11, 23, 35, 45, 55 и 90 см), диаметр 10 и 11 F – 11 и 23 см.
</t>
  </si>
  <si>
    <t>Гидрофильный проводник</t>
  </si>
  <si>
    <t>Гидрофильный микропроводник  с нитиноловым стержнем, рентгенконтрастным полиуретановым  покрытием и гидрофильной оболочкой 0.018” или 0.035”. Жесткость проводника стандартная или высокая. Угол наклона кончика – прямой или 45 градусов. Длина 150, 180, 260 см.Срок годности не  менее 24 мес. Упаковка - 3 шт</t>
  </si>
  <si>
    <t>Диагностический проводник</t>
  </si>
  <si>
    <t>Широкий спектр диаметров: от .018" до .038". Материал проводника - нержавеющая сталь. Тефлоновое покрытие проводника. Наличие проводников длиной 260 см. Наличие прямых и J-изогнутых проводников. Наличие различных радиусов J-загиба. Различная длина гибкой дистальной части. Наличие "двусторонних" проводников. Возможность выбора проводников с фиксированным и нефиксированным внутренним стержнем. Гидрофильное покрытие по всей длине.</t>
  </si>
  <si>
    <t>Диагностический катетер</t>
  </si>
  <si>
    <t>Просвет (для катетера 5F) - 0,047" (левый), 0,045" (правый). Просвет (для катетера 6F) - 0,056" (левый), 0,056" (правый). Максимальное давление 1200 psi. Использование технологии "Flextrusion" при производстве катетера. Пропускная способность при максимальном давлении (катетер 5F) - 21,9 мл/с (левый), 19,8 мл/с (правый). Наличие в покрытии катетера тромбо-устойчивого материала. Двойная проволочная армировка по всей длине катетера до самого кончика. Наличие различных вариантов типов кончиков. Размер и тип кончика по заявке заказчика.</t>
  </si>
  <si>
    <t>Гемостатический Y коннектор</t>
  </si>
  <si>
    <t xml:space="preserve">Многопортовый коннектор для использования баллона и микрокатетера через один проводниковый катетер. У-адаптер  с двойным механизмом регуляции клапана. Вариант исполнения: 1)Боковой порт адаптера RYVA удлинён трубкой 10 см и 3-х ходовым краном. 2) Адаптер с высокой резистентностью  к высокому давлению до 20 bar в условиях интенсивной инъекции шприцом 1 сс или инжектором. </t>
  </si>
  <si>
    <t>Устройство для закрытия места пункции сосудов</t>
  </si>
  <si>
    <t>Устройство для закрытия места пункции сосудов EXOSEAL™
Устройство для закрытия места пункции бедренной артерии с помощью полигликолевой пробки. Дизайн: устройство состоит из рукоятки, шафта и пробки. Пробка размещена внутри дистального отдела шафта. Внутренний просвет шафта имеет канал для проводника, фиксирующего устройство в месте пункции. Материалы: пробка – полигликолевая кислота, неколлагеновая, биосовместимая, полностью резорбирующаяся (вода и углекислый газ) в течение 60-90 дней, вес пробки 10 мг, длина до установки – 7,2 мм, диаметр 5 F – 0,061", 6 F – 0,073", 7 F -  0,082". Рукоятка и шафт – пластик, длина шафта – 12 см. Проводник – нитинол. 
Механизм работы: при установке пробка располагается экстравазально между фасцией и стенкой артерии с целью исключения кровотечения, что обеспечивается с помощью 2 независимых механизмов прецизионной установки пробки: на рукоятке имеется порт поступления крови и индикаторное окно, показывающие положение дистального кончика шафта (интра или экстравазальное).
Размеры: 5 F, 6 F, 7 F.</t>
  </si>
  <si>
    <t xml:space="preserve">Устройство для удаления инородных тел из кровеносных сосудов </t>
  </si>
  <si>
    <t>Индефлятор</t>
  </si>
  <si>
    <t>Индефлятор в наборе с Y-коннектором, устройством для вращения проводника и устройством для введения инструментов. Материал корпуса – некомплаентный поликарбонат. Эргономичный дизайн как для левой, так и для правой руки. Объем шприца – 20 мл. Градуировка шкалы манометра до 26 атм. Поршень с резьбой и управляемым одним пальцем замком.</t>
  </si>
  <si>
    <t>Периферический стент-графт</t>
  </si>
  <si>
    <t xml:space="preserve">Эндопротез (стент-графт)  - покрытый сосудистый стент. Раскрывающийся стент на баллоне, из нержавеющей стали типа 316L, с графтом из e PTFE. Система доставки состаит из катетера типа over-the-wire с жестким баллоном. Две рентгеночувствительные ленты-маркеры указывают на секцию дилатации баллона и помогают при определении положения стента во время рентгеноскопии. Система доставки совместима с проводником 0,035'' , и её рабочая длинна составляет 80 м или 120 см. Состав: 1 (одна) стерилизованная оксидом этилента, система быстрозаменяемого сосудистого стента с покрытием Atrium Advanta V12 RX. Только для одноразового использования.
</t>
  </si>
  <si>
    <t>Стандартный халат XL - 2шт; Полотенце для рук - 4шт; Перчатки №8 - 2шт; Перчатки №7,5 - 1шт; Ангио простыня для пациента с 2-мя отверстиями 220x335см, с полиэтеленовым краем с двух сторон - 1шт; Чехол для оборудования: 100x100 см - 2шт; Покрытие для столика с инструментами 90х150см - 1шт; шприц: LL 3мл с иглой 20Gх40 мм - 1шт; шприц: LL 5мл с иглой 20Gх40 мм - 2шт; шприц: LL 10мл с иглой 20Gх40 мм - 2шт; шприц: LL 20мл с иглой 20Gх40 мм - 1шт; Игла для пункции артерии18G - 1шт; Поднос 300х230х60мм, 3000мл - 1шт; Чаша 500мл - 1шт;  Чаша 250мл - 1шт; Стакан 125мл - 2шт; Тампоны марлевые 10x10см, 12-слойные - 40шт; Салфетки марлевые абдоминальные - 10шт; Скальпель №11 - 1шт; Клейкая лента - пластырь для длительной фиксации интродьюсера - 1шт; 3-ходовой запорный кран - 1шт; Система в/в для инфузомата, LuerLock на одном конце для соединения с 3-ходовой запорным краном - 2шт; Ножницы хирургические, прямые, одноразовые, 14,5 см, наконечник острый/тупой - 1шт.</t>
  </si>
  <si>
    <t>Расходные матриалы для ангиографии</t>
  </si>
  <si>
    <r>
      <t xml:space="preserve">нестерильная, гигроскопичная шириной 90+-1,5 см, с полотняным переплетением и поверхностной плотностью не менее 32-2 г/м²,  числом нитей на 10 см по основе 121-2, по утку 63-2. Разрывная нагрузка полоски ткани размером 50*200 мм, Н (кгс), должна быть не менее: по основе 68 (6,9) по утку 29 (3,0).  Линейная плотность пряжи, текстура: по основе не менее 18,5, по утку 18,5. 
Марля должна вырабатывается из хлопчатобумажной пряжи.
Марля должна быть накатана в рулоны во всю ширину ровно без перекосов и свисания кромок.
Марля должна быть устойчива к стерилизации паровым методом.
</t>
    </r>
    <r>
      <rPr>
        <b/>
        <sz val="12"/>
        <rFont val="Times New Roman"/>
        <family val="1"/>
        <charset val="204"/>
      </rPr>
      <t>Обязательно представление образца длиной 1м для оценки экспертной комиссией.</t>
    </r>
  </si>
  <si>
    <r>
      <t xml:space="preserve">Эндопротез тазобедренного сустава </t>
    </r>
    <r>
      <rPr>
        <b/>
        <sz val="12"/>
        <rFont val="Times New Roman"/>
        <family val="1"/>
        <charset val="204"/>
      </rPr>
      <t>бесцементной</t>
    </r>
    <r>
      <rPr>
        <sz val="12"/>
        <rFont val="Times New Roman"/>
        <family val="1"/>
        <charset val="204"/>
      </rPr>
      <t xml:space="preserve"> фиксации </t>
    </r>
    <r>
      <rPr>
        <b/>
        <sz val="12"/>
        <rFont val="Times New Roman"/>
        <family val="1"/>
        <charset val="204"/>
      </rPr>
      <t>ножка</t>
    </r>
  </si>
  <si>
    <r>
      <t xml:space="preserve">Эндопротез тазобедренного сустава </t>
    </r>
    <r>
      <rPr>
        <b/>
        <sz val="12"/>
        <rFont val="Times New Roman"/>
        <family val="1"/>
        <charset val="204"/>
      </rPr>
      <t>бесцементной</t>
    </r>
    <r>
      <rPr>
        <sz val="12"/>
        <rFont val="Times New Roman"/>
        <family val="1"/>
        <charset val="204"/>
      </rPr>
      <t xml:space="preserve"> фиксации </t>
    </r>
    <r>
      <rPr>
        <b/>
        <sz val="12"/>
        <rFont val="Times New Roman"/>
        <family val="1"/>
        <charset val="204"/>
      </rPr>
      <t>головка</t>
    </r>
  </si>
  <si>
    <r>
      <t xml:space="preserve">Эндопротез тазобедренного сустава </t>
    </r>
    <r>
      <rPr>
        <b/>
        <sz val="12"/>
        <rFont val="Times New Roman"/>
        <family val="1"/>
        <charset val="204"/>
      </rPr>
      <t>бесцементной</t>
    </r>
    <r>
      <rPr>
        <sz val="12"/>
        <rFont val="Times New Roman"/>
        <family val="1"/>
        <charset val="204"/>
      </rPr>
      <t xml:space="preserve"> фиксации </t>
    </r>
    <r>
      <rPr>
        <b/>
        <sz val="12"/>
        <rFont val="Times New Roman"/>
        <family val="1"/>
        <charset val="204"/>
      </rPr>
      <t>чашка</t>
    </r>
  </si>
  <si>
    <r>
      <t xml:space="preserve">Эндопротез тазобедренного сустава </t>
    </r>
    <r>
      <rPr>
        <b/>
        <sz val="12"/>
        <rFont val="Times New Roman"/>
        <family val="1"/>
        <charset val="204"/>
      </rPr>
      <t>бесцементной</t>
    </r>
    <r>
      <rPr>
        <sz val="12"/>
        <rFont val="Times New Roman"/>
        <family val="1"/>
        <charset val="204"/>
      </rPr>
      <t xml:space="preserve"> фиксации </t>
    </r>
    <r>
      <rPr>
        <b/>
        <sz val="12"/>
        <rFont val="Times New Roman"/>
        <family val="1"/>
        <charset val="204"/>
      </rPr>
      <t>вкладыш</t>
    </r>
  </si>
  <si>
    <r>
      <t xml:space="preserve">Эндопротез тазобедренного сустава </t>
    </r>
    <r>
      <rPr>
        <b/>
        <sz val="12"/>
        <rFont val="Times New Roman"/>
        <family val="1"/>
        <charset val="204"/>
      </rPr>
      <t>цементной</t>
    </r>
    <r>
      <rPr>
        <sz val="12"/>
        <rFont val="Times New Roman"/>
        <family val="1"/>
        <charset val="204"/>
      </rPr>
      <t xml:space="preserve"> фиксации </t>
    </r>
    <r>
      <rPr>
        <b/>
        <sz val="12"/>
        <rFont val="Times New Roman"/>
        <family val="1"/>
        <charset val="204"/>
      </rPr>
      <t>ножка</t>
    </r>
  </si>
  <si>
    <r>
      <t xml:space="preserve">Эндопротез тазобедренного сустава </t>
    </r>
    <r>
      <rPr>
        <b/>
        <sz val="12"/>
        <rFont val="Times New Roman"/>
        <family val="1"/>
        <charset val="204"/>
      </rPr>
      <t>цементной</t>
    </r>
    <r>
      <rPr>
        <sz val="12"/>
        <rFont val="Times New Roman"/>
        <family val="1"/>
        <charset val="204"/>
      </rPr>
      <t xml:space="preserve"> фиксации </t>
    </r>
    <r>
      <rPr>
        <b/>
        <sz val="12"/>
        <rFont val="Times New Roman"/>
        <family val="1"/>
        <charset val="204"/>
      </rPr>
      <t>головка</t>
    </r>
  </si>
  <si>
    <r>
      <t xml:space="preserve">Эндопротез тазобедренного сустава </t>
    </r>
    <r>
      <rPr>
        <b/>
        <sz val="12"/>
        <rFont val="Times New Roman"/>
        <family val="1"/>
        <charset val="204"/>
      </rPr>
      <t>цементной</t>
    </r>
    <r>
      <rPr>
        <sz val="12"/>
        <rFont val="Times New Roman"/>
        <family val="1"/>
        <charset val="204"/>
      </rPr>
      <t xml:space="preserve"> фиксации чашка</t>
    </r>
  </si>
  <si>
    <r>
      <t xml:space="preserve"> Тотальный эндопротез коленного сустава </t>
    </r>
    <r>
      <rPr>
        <b/>
        <sz val="12"/>
        <color theme="1"/>
        <rFont val="Times New Roman"/>
        <family val="1"/>
        <charset val="204"/>
      </rPr>
      <t>Бедренный компонент</t>
    </r>
  </si>
  <si>
    <r>
      <t xml:space="preserve"> Тотальный эндопротез коленного сустава </t>
    </r>
    <r>
      <rPr>
        <b/>
        <sz val="12"/>
        <color theme="1"/>
        <rFont val="Times New Roman"/>
        <family val="1"/>
        <charset val="204"/>
      </rPr>
      <t>Тибиальный (большеберцовый) компонент</t>
    </r>
  </si>
  <si>
    <r>
      <t xml:space="preserve"> Тотальный эндопротез коленного сустава</t>
    </r>
    <r>
      <rPr>
        <b/>
        <sz val="12"/>
        <color theme="1"/>
        <rFont val="Times New Roman"/>
        <family val="1"/>
        <charset val="204"/>
      </rPr>
      <t xml:space="preserve"> Вкладыш тибиальный (большеберцовый)</t>
    </r>
    <r>
      <rPr>
        <sz val="12"/>
        <color theme="1"/>
        <rFont val="Times New Roman"/>
        <family val="1"/>
        <charset val="204"/>
      </rPr>
      <t xml:space="preserve"> </t>
    </r>
  </si>
  <si>
    <r>
      <t>Катетер с золотой рентгенконтрасной петлей, расположенный под углом 90</t>
    </r>
    <r>
      <rPr>
        <vertAlign val="superscript"/>
        <sz val="12"/>
        <rFont val="Times New Roman"/>
        <family val="1"/>
        <charset val="204"/>
      </rPr>
      <t>0</t>
    </r>
    <r>
      <rPr>
        <sz val="12"/>
        <rFont val="Times New Roman"/>
        <family val="1"/>
        <charset val="204"/>
      </rPr>
      <t>. Предназначены для захвата и удаления любых твердых агентов из кровяного русла. Длина катетера 120см. Диаметр катетера 6F.</t>
    </r>
  </si>
  <si>
    <t>ТОО "A.N.P."</t>
  </si>
  <si>
    <t>ТОО "Альбедо"</t>
  </si>
  <si>
    <t xml:space="preserve">ТОО "Вива Фарм" </t>
  </si>
  <si>
    <t>ТОО "L-Фарма"</t>
  </si>
  <si>
    <t>ТОО "Санита -В"</t>
  </si>
  <si>
    <t>ТОО "Фармпровайд"</t>
  </si>
  <si>
    <t>ТОО "ПК Аврора"</t>
  </si>
  <si>
    <t>ТОО "А-37"</t>
  </si>
  <si>
    <t>ТОО "Арех Со"</t>
  </si>
  <si>
    <t>ТОО "КФК Медсервис Плюс"</t>
  </si>
  <si>
    <t>Материал – рентгеноконтрастный пластик. Диаметр от 4F до 9F. Длина канюли от 11 до 25см. Несминаемость трубки при прохождении изгибов. Трехстворчатый дизайн клапана интродьюсера. Силиконовое покрытие клапана интродьюсера. Цветовая маркировка интродьюсеров в зависимости от диаметра.</t>
  </si>
  <si>
    <t>Ценовые предложения потенциальных поставщиков.</t>
  </si>
  <si>
    <t xml:space="preserve">Приложение 1 к Протоколу итогов №ГЗ-5 от 29 марта 2014г.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</si>
</sst>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р_._-;\-* #,##0.00\ _р_._-;_-* &quot;-&quot;??\ _р_._-;_-@_-"/>
    <numFmt numFmtId="165" formatCode="#,##0.00_р_."/>
    <numFmt numFmtId="166" formatCode="#,##0.00;[Red]\-#,##0.00"/>
    <numFmt numFmtId="167" formatCode="#,##0.00\ _р_."/>
    <numFmt numFmtId="168" formatCode="_-* #,##0_р_._-;\-* #,##0_р_._-;_-* &quot;-&quot;??_р_._-;_-@_-"/>
  </numFmts>
  <fonts count="18" x14ac:knownFonts="1">
    <font>
      <sz val="11"/>
      <color theme="1"/>
      <name val="Calibri"/>
      <family val="2"/>
      <charset val="204"/>
      <scheme val="minor"/>
    </font>
    <font>
      <sz val="10"/>
      <name val="Helv"/>
    </font>
    <font>
      <sz val="10"/>
      <name val="Arial Cyr"/>
      <charset val="204"/>
    </font>
    <font>
      <sz val="12"/>
      <name val="Times New Roman"/>
      <family val="1"/>
      <charset val="204"/>
    </font>
    <font>
      <b/>
      <sz val="12"/>
      <name val="Times New Roman"/>
      <family val="1"/>
      <charset val="204"/>
    </font>
    <font>
      <sz val="12"/>
      <color rgb="FFFF0000"/>
      <name val="Times New Roman"/>
      <family val="1"/>
      <charset val="204"/>
    </font>
    <font>
      <b/>
      <sz val="12"/>
      <color rgb="FFFF0000"/>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b/>
      <sz val="12"/>
      <color theme="1"/>
      <name val="Times New Roman"/>
      <family val="1"/>
      <charset val="204"/>
    </font>
    <font>
      <vertAlign val="superscript"/>
      <sz val="12"/>
      <name val="Times New Roman"/>
      <family val="1"/>
      <charset val="204"/>
    </font>
    <font>
      <b/>
      <sz val="10"/>
      <name val="Times New Roman"/>
      <family val="1"/>
      <charset val="204"/>
    </font>
    <font>
      <sz val="11"/>
      <color theme="1"/>
      <name val="Calibri"/>
      <family val="2"/>
      <charset val="204"/>
      <scheme val="minor"/>
    </font>
    <font>
      <sz val="11"/>
      <color theme="1"/>
      <name val="Bookman Old Style"/>
      <family val="1"/>
      <charset val="204"/>
    </font>
    <font>
      <b/>
      <sz val="11"/>
      <color theme="1"/>
      <name val="Bookman Old Style"/>
      <family val="1"/>
      <charset val="204"/>
    </font>
    <font>
      <sz val="11"/>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1" fillId="0" borderId="0"/>
    <xf numFmtId="0" fontId="2" fillId="0" borderId="0"/>
    <xf numFmtId="0" fontId="2" fillId="0" borderId="0"/>
    <xf numFmtId="0" fontId="1" fillId="0" borderId="0"/>
    <xf numFmtId="0" fontId="1" fillId="0" borderId="0"/>
    <xf numFmtId="0" fontId="2" fillId="0" borderId="0">
      <alignment horizontal="center"/>
    </xf>
    <xf numFmtId="164" fontId="13" fillId="0" borderId="0" applyFont="0" applyFill="0" applyBorder="0" applyAlignment="0" applyProtection="0"/>
  </cellStyleXfs>
  <cellXfs count="112">
    <xf numFmtId="0" fontId="0" fillId="0" borderId="0" xfId="0"/>
    <xf numFmtId="0" fontId="3" fillId="0" borderId="0" xfId="2" applyFont="1" applyFill="1" applyBorder="1" applyAlignment="1">
      <alignment vertical="center" wrapText="1"/>
    </xf>
    <xf numFmtId="0" fontId="3"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4" fillId="0" borderId="0" xfId="2" applyFont="1" applyFill="1" applyBorder="1" applyAlignment="1">
      <alignment vertical="center" wrapText="1"/>
    </xf>
    <xf numFmtId="0" fontId="4" fillId="0" borderId="0" xfId="2"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167" fontId="7" fillId="2" borderId="1" xfId="0" applyNumberFormat="1" applyFont="1" applyFill="1" applyBorder="1" applyAlignment="1">
      <alignment horizontal="center" vertical="center" wrapText="1"/>
    </xf>
    <xf numFmtId="0" fontId="6" fillId="0" borderId="0" xfId="2" applyFont="1" applyFill="1" applyBorder="1" applyAlignment="1">
      <alignment vertical="center" wrapText="1"/>
    </xf>
    <xf numFmtId="0" fontId="4" fillId="0" borderId="1" xfId="2" applyFont="1" applyFill="1" applyBorder="1" applyAlignment="1">
      <alignment vertical="center" wrapText="1"/>
    </xf>
    <xf numFmtId="0" fontId="5" fillId="0" borderId="1" xfId="2" applyFont="1" applyFill="1" applyBorder="1" applyAlignment="1">
      <alignment horizontal="center" vertical="center" wrapText="1"/>
    </xf>
    <xf numFmtId="0" fontId="3" fillId="0" borderId="1" xfId="2" applyFont="1" applyFill="1" applyBorder="1" applyAlignment="1">
      <alignment vertical="center" wrapText="1"/>
    </xf>
    <xf numFmtId="0" fontId="4" fillId="0" borderId="1" xfId="2" applyFont="1" applyFill="1" applyBorder="1" applyAlignment="1">
      <alignment horizontal="center" vertical="center" wrapText="1"/>
    </xf>
    <xf numFmtId="167" fontId="3" fillId="0" borderId="0" xfId="2" applyNumberFormat="1" applyFont="1" applyFill="1" applyBorder="1" applyAlignment="1">
      <alignment vertical="center" wrapText="1"/>
    </xf>
    <xf numFmtId="167" fontId="5" fillId="0" borderId="1" xfId="2" applyNumberFormat="1" applyFont="1" applyFill="1" applyBorder="1" applyAlignment="1">
      <alignment horizontal="center" vertical="center" wrapText="1"/>
    </xf>
    <xf numFmtId="167" fontId="3" fillId="0" borderId="1" xfId="2" applyNumberFormat="1" applyFont="1" applyFill="1" applyBorder="1" applyAlignment="1">
      <alignment vertical="center" wrapText="1"/>
    </xf>
    <xf numFmtId="167" fontId="4" fillId="0" borderId="1" xfId="2" applyNumberFormat="1" applyFont="1" applyFill="1" applyBorder="1" applyAlignment="1">
      <alignment vertical="center" wrapText="1"/>
    </xf>
    <xf numFmtId="167" fontId="4" fillId="0" borderId="1" xfId="2" applyNumberFormat="1" applyFont="1" applyFill="1" applyBorder="1" applyAlignment="1">
      <alignment horizontal="center" vertical="center" wrapText="1"/>
    </xf>
    <xf numFmtId="168" fontId="14" fillId="0" borderId="1" xfId="7" applyNumberFormat="1" applyFont="1" applyBorder="1" applyAlignment="1">
      <alignment horizontal="center" vertical="center" wrapText="1"/>
    </xf>
    <xf numFmtId="168" fontId="14" fillId="0" borderId="1" xfId="7" applyNumberFormat="1" applyFont="1" applyBorder="1"/>
    <xf numFmtId="168" fontId="15" fillId="0" borderId="1" xfId="7" applyNumberFormat="1" applyFont="1" applyBorder="1"/>
    <xf numFmtId="168" fontId="16" fillId="0" borderId="1" xfId="7" applyNumberFormat="1" applyFont="1" applyBorder="1" applyAlignment="1">
      <alignment horizontal="center" vertical="center" wrapText="1"/>
    </xf>
    <xf numFmtId="168" fontId="16" fillId="0" borderId="1" xfId="7" applyNumberFormat="1" applyFont="1" applyBorder="1"/>
    <xf numFmtId="168" fontId="17" fillId="0" borderId="1" xfId="7" applyNumberFormat="1" applyFont="1" applyBorder="1"/>
    <xf numFmtId="0" fontId="3" fillId="3" borderId="0" xfId="2" applyFont="1" applyFill="1" applyBorder="1" applyAlignment="1">
      <alignment horizontal="center" vertical="center" wrapText="1"/>
    </xf>
    <xf numFmtId="0" fontId="3" fillId="2" borderId="0" xfId="2" applyFont="1" applyFill="1" applyBorder="1" applyAlignment="1">
      <alignment vertical="center" wrapText="1"/>
    </xf>
    <xf numFmtId="0" fontId="3" fillId="2" borderId="0" xfId="2" applyFont="1" applyFill="1" applyBorder="1" applyAlignment="1">
      <alignment horizontal="center" vertical="center" wrapText="1"/>
    </xf>
    <xf numFmtId="167" fontId="3" fillId="2" borderId="0" xfId="2" applyNumberFormat="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3" fillId="2" borderId="1" xfId="6" applyNumberFormat="1" applyFont="1" applyFill="1" applyBorder="1" applyAlignment="1">
      <alignment vertical="center" wrapText="1"/>
    </xf>
    <xf numFmtId="165"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7" fontId="3" fillId="2" borderId="1" xfId="6" applyNumberFormat="1" applyFont="1" applyFill="1" applyBorder="1" applyAlignment="1">
      <alignment horizontal="center" vertical="center" wrapText="1"/>
    </xf>
    <xf numFmtId="0" fontId="3" fillId="2" borderId="1" xfId="0" applyNumberFormat="1" applyFont="1" applyFill="1" applyBorder="1" applyAlignment="1">
      <alignment vertical="center" wrapText="1"/>
    </xf>
    <xf numFmtId="165" fontId="3" fillId="2" borderId="1" xfId="0" applyNumberFormat="1" applyFont="1" applyFill="1" applyBorder="1" applyAlignment="1">
      <alignment horizontal="center" vertical="center"/>
    </xf>
    <xf numFmtId="167" fontId="3" fillId="2" borderId="1" xfId="0" applyNumberFormat="1" applyFont="1" applyFill="1" applyBorder="1" applyAlignment="1">
      <alignment horizontal="center" vertical="center"/>
    </xf>
    <xf numFmtId="167" fontId="3" fillId="2" borderId="1" xfId="4" applyNumberFormat="1" applyFont="1" applyFill="1" applyBorder="1" applyAlignment="1">
      <alignment horizontal="center" vertical="center" wrapText="1"/>
    </xf>
    <xf numFmtId="167" fontId="3" fillId="2" borderId="1" xfId="2"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166" fontId="3" fillId="2" borderId="1" xfId="0" applyNumberFormat="1" applyFont="1" applyFill="1" applyBorder="1" applyAlignment="1">
      <alignment vertical="center" wrapText="1"/>
    </xf>
    <xf numFmtId="0" fontId="3" fillId="2" borderId="1" xfId="0" applyNumberFormat="1"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165" fontId="3" fillId="2" borderId="1" xfId="0" applyNumberFormat="1" applyFont="1" applyFill="1" applyBorder="1" applyAlignment="1" applyProtection="1">
      <alignment horizontal="center" vertical="center" wrapText="1"/>
      <protection locked="0"/>
    </xf>
    <xf numFmtId="167" fontId="3" fillId="2" borderId="1" xfId="0" applyNumberFormat="1" applyFont="1" applyFill="1" applyBorder="1" applyAlignment="1" applyProtection="1">
      <alignment horizontal="center" vertical="center" wrapText="1"/>
      <protection locked="0"/>
    </xf>
    <xf numFmtId="0" fontId="3" fillId="2" borderId="1" xfId="1" applyFont="1" applyFill="1" applyBorder="1" applyAlignment="1">
      <alignment vertical="center" wrapText="1"/>
    </xf>
    <xf numFmtId="0" fontId="3" fillId="2" borderId="1" xfId="2" applyNumberFormat="1" applyFont="1" applyFill="1" applyBorder="1" applyAlignment="1" applyProtection="1">
      <alignment vertical="center" wrapText="1"/>
    </xf>
    <xf numFmtId="0" fontId="3" fillId="2" borderId="1" xfId="0" applyFont="1" applyFill="1" applyBorder="1" applyAlignment="1">
      <alignment horizontal="center" vertical="center" wrapText="1"/>
    </xf>
    <xf numFmtId="167" fontId="4" fillId="2" borderId="4" xfId="2" applyNumberFormat="1" applyFont="1" applyFill="1" applyBorder="1" applyAlignment="1">
      <alignment horizontal="center" vertical="center" wrapText="1"/>
    </xf>
    <xf numFmtId="0" fontId="3" fillId="2" borderId="1" xfId="2" applyNumberFormat="1" applyFont="1" applyFill="1" applyBorder="1" applyAlignment="1">
      <alignment vertical="center" wrapText="1"/>
    </xf>
    <xf numFmtId="0" fontId="9" fillId="2" borderId="1" xfId="0" applyFont="1" applyFill="1" applyBorder="1" applyAlignment="1">
      <alignment vertical="center" wrapText="1"/>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3" fillId="2" borderId="2" xfId="2" applyFont="1" applyFill="1" applyBorder="1" applyAlignment="1">
      <alignment vertical="center" wrapText="1"/>
    </xf>
    <xf numFmtId="0" fontId="7" fillId="2" borderId="1" xfId="1" applyNumberFormat="1" applyFont="1" applyFill="1" applyBorder="1" applyAlignment="1">
      <alignment vertical="center" wrapText="1"/>
    </xf>
    <xf numFmtId="0" fontId="3" fillId="2" borderId="1" xfId="2" applyFont="1" applyFill="1" applyBorder="1" applyAlignment="1">
      <alignment horizontal="center" vertical="center" wrapText="1"/>
    </xf>
    <xf numFmtId="167" fontId="3" fillId="2" borderId="0" xfId="2" applyNumberFormat="1" applyFont="1" applyFill="1" applyBorder="1" applyAlignment="1">
      <alignment vertical="center" wrapText="1"/>
    </xf>
    <xf numFmtId="0" fontId="3" fillId="2" borderId="1" xfId="0" applyFont="1" applyFill="1" applyBorder="1" applyAlignment="1">
      <alignment vertical="center" wrapText="1"/>
    </xf>
    <xf numFmtId="0" fontId="3" fillId="2" borderId="2" xfId="1"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3" borderId="0" xfId="2" applyFont="1" applyFill="1" applyBorder="1" applyAlignment="1">
      <alignment horizontal="center" vertical="center" wrapText="1"/>
    </xf>
    <xf numFmtId="167" fontId="4" fillId="2" borderId="1" xfId="1" applyNumberFormat="1" applyFont="1" applyFill="1" applyBorder="1" applyAlignment="1">
      <alignment horizontal="center" vertical="center" wrapText="1"/>
    </xf>
    <xf numFmtId="167" fontId="6" fillId="2" borderId="1" xfId="1" applyNumberFormat="1" applyFont="1" applyFill="1" applyBorder="1" applyAlignment="1">
      <alignment horizontal="center" vertical="center" wrapText="1"/>
    </xf>
    <xf numFmtId="0" fontId="4" fillId="2" borderId="1" xfId="0" applyFont="1" applyFill="1" applyBorder="1" applyAlignment="1" applyProtection="1">
      <alignment vertical="center" wrapText="1"/>
      <protection locked="0"/>
    </xf>
    <xf numFmtId="165" fontId="4" fillId="2" borderId="1" xfId="0" applyNumberFormat="1" applyFont="1" applyFill="1" applyBorder="1" applyAlignment="1" applyProtection="1">
      <alignment horizontal="center" vertical="center" wrapText="1"/>
      <protection locked="0"/>
    </xf>
    <xf numFmtId="167" fontId="4" fillId="2" borderId="1" xfId="4" applyNumberFormat="1" applyFont="1" applyFill="1" applyBorder="1" applyAlignment="1">
      <alignment horizontal="center" vertical="center" wrapText="1"/>
    </xf>
    <xf numFmtId="167" fontId="4"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4" fillId="2" borderId="1" xfId="0" applyFont="1" applyFill="1" applyBorder="1" applyAlignment="1">
      <alignment horizontal="center" vertical="center" wrapText="1"/>
    </xf>
    <xf numFmtId="167" fontId="4" fillId="2" borderId="1" xfId="2" applyNumberFormat="1" applyFont="1" applyFill="1" applyBorder="1" applyAlignment="1">
      <alignment horizontal="center" vertical="center" wrapText="1"/>
    </xf>
    <xf numFmtId="0" fontId="4" fillId="2" borderId="1" xfId="2" applyFont="1" applyFill="1" applyBorder="1" applyAlignment="1">
      <alignment vertical="center" wrapText="1"/>
    </xf>
    <xf numFmtId="0" fontId="4" fillId="2" borderId="1" xfId="2"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0" borderId="10"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0" xfId="2" applyFont="1" applyFill="1" applyBorder="1" applyAlignment="1">
      <alignment vertical="center" wrapText="1"/>
    </xf>
    <xf numFmtId="0" fontId="4" fillId="0" borderId="10" xfId="2" applyFont="1" applyFill="1" applyBorder="1" applyAlignment="1">
      <alignment vertical="center" wrapText="1"/>
    </xf>
    <xf numFmtId="0" fontId="4" fillId="0" borderId="10" xfId="2" applyFont="1" applyFill="1" applyBorder="1" applyAlignment="1">
      <alignment horizontal="center" vertical="center" wrapText="1"/>
    </xf>
    <xf numFmtId="0" fontId="4" fillId="2" borderId="2" xfId="2" applyFont="1" applyFill="1" applyBorder="1" applyAlignment="1">
      <alignment vertical="center" wrapText="1"/>
    </xf>
    <xf numFmtId="0" fontId="6" fillId="2" borderId="3" xfId="2" applyFont="1" applyFill="1" applyBorder="1" applyAlignment="1">
      <alignment vertical="center" wrapText="1"/>
    </xf>
    <xf numFmtId="0" fontId="6" fillId="2" borderId="4" xfId="2" applyFont="1" applyFill="1" applyBorder="1" applyAlignment="1">
      <alignment vertical="center" wrapText="1"/>
    </xf>
    <xf numFmtId="0" fontId="6" fillId="2" borderId="4" xfId="2" applyFont="1" applyFill="1" applyBorder="1" applyAlignment="1">
      <alignment horizontal="center" vertical="center" wrapText="1"/>
    </xf>
    <xf numFmtId="167" fontId="6" fillId="2" borderId="4" xfId="2" applyNumberFormat="1" applyFont="1" applyFill="1" applyBorder="1" applyAlignment="1">
      <alignment horizontal="center" vertical="center" wrapText="1"/>
    </xf>
    <xf numFmtId="0" fontId="6" fillId="0" borderId="4" xfId="2" applyFont="1" applyFill="1" applyBorder="1" applyAlignment="1">
      <alignment vertical="center" wrapText="1"/>
    </xf>
    <xf numFmtId="167" fontId="6" fillId="0" borderId="4" xfId="2" applyNumberFormat="1" applyFont="1" applyFill="1" applyBorder="1" applyAlignment="1">
      <alignment vertical="center" wrapText="1"/>
    </xf>
    <xf numFmtId="0" fontId="6" fillId="0" borderId="5" xfId="2" applyFont="1" applyFill="1" applyBorder="1" applyAlignment="1">
      <alignment vertical="center" wrapText="1"/>
    </xf>
    <xf numFmtId="0" fontId="4" fillId="2" borderId="11" xfId="1" applyFont="1" applyFill="1" applyBorder="1" applyAlignment="1">
      <alignment horizontal="center" vertical="center" wrapText="1"/>
    </xf>
    <xf numFmtId="0" fontId="4" fillId="2" borderId="8" xfId="1" applyFont="1" applyFill="1" applyBorder="1" applyAlignment="1">
      <alignment horizontal="center" vertical="center" wrapText="1"/>
    </xf>
    <xf numFmtId="167" fontId="4" fillId="2" borderId="8" xfId="1" applyNumberFormat="1" applyFont="1" applyFill="1" applyBorder="1" applyAlignment="1">
      <alignment horizontal="center" vertical="center" wrapText="1"/>
    </xf>
    <xf numFmtId="0" fontId="12" fillId="2" borderId="8" xfId="2" applyFont="1" applyFill="1" applyBorder="1" applyAlignment="1">
      <alignment horizontal="center" wrapText="1"/>
    </xf>
    <xf numFmtId="167" fontId="6" fillId="2" borderId="9" xfId="1" applyNumberFormat="1" applyFont="1" applyFill="1" applyBorder="1" applyAlignment="1">
      <alignment horizontal="center" vertical="center" wrapText="1"/>
    </xf>
    <xf numFmtId="0" fontId="5" fillId="0" borderId="9" xfId="2" applyFont="1" applyFill="1" applyBorder="1" applyAlignment="1">
      <alignment horizontal="center" vertical="center" wrapText="1"/>
    </xf>
    <xf numFmtId="167" fontId="5" fillId="0" borderId="9" xfId="2" applyNumberFormat="1" applyFont="1" applyFill="1" applyBorder="1" applyAlignment="1">
      <alignment horizontal="center" vertical="center" wrapText="1"/>
    </xf>
    <xf numFmtId="0" fontId="5" fillId="0" borderId="14" xfId="2" applyFont="1" applyFill="1" applyBorder="1" applyAlignment="1">
      <alignment horizontal="center" vertical="center" wrapText="1"/>
    </xf>
    <xf numFmtId="0" fontId="4" fillId="2" borderId="15" xfId="1" applyFont="1" applyFill="1" applyBorder="1" applyAlignment="1">
      <alignment horizontal="center" vertical="center" wrapText="1"/>
    </xf>
    <xf numFmtId="167" fontId="12" fillId="2" borderId="8" xfId="2" applyNumberFormat="1" applyFont="1" applyFill="1" applyBorder="1" applyAlignment="1">
      <alignment horizontal="center" wrapText="1"/>
    </xf>
    <xf numFmtId="0" fontId="12" fillId="2" borderId="12" xfId="2" applyFont="1" applyFill="1" applyBorder="1" applyAlignment="1">
      <alignment horizontal="center" wrapText="1"/>
    </xf>
    <xf numFmtId="0" fontId="3" fillId="0" borderId="1" xfId="0" applyNumberFormat="1" applyFont="1" applyBorder="1" applyAlignment="1">
      <alignment vertical="center" wrapText="1"/>
    </xf>
    <xf numFmtId="167" fontId="4" fillId="2" borderId="9" xfId="1" applyNumberFormat="1" applyFont="1" applyFill="1" applyBorder="1" applyAlignment="1">
      <alignment horizontal="center" vertical="center" wrapText="1"/>
    </xf>
    <xf numFmtId="0" fontId="3" fillId="2" borderId="1" xfId="0" applyFont="1" applyFill="1" applyBorder="1" applyAlignment="1">
      <alignment vertical="center" wrapText="1"/>
    </xf>
    <xf numFmtId="0" fontId="4" fillId="2" borderId="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2" xfId="1" applyFont="1" applyFill="1" applyBorder="1" applyAlignment="1">
      <alignment vertical="center" wrapText="1"/>
    </xf>
  </cellXfs>
  <cellStyles count="8">
    <cellStyle name="Normal_Sheet1" xfId="3"/>
    <cellStyle name="Обычный" xfId="0" builtinId="0"/>
    <cellStyle name="Обычный 2" xfId="2"/>
    <cellStyle name="Обычный_Лист1" xfId="1"/>
    <cellStyle name="Обычный_Лист1_1" xfId="6"/>
    <cellStyle name="Обычный_Лист2" xfId="4"/>
    <cellStyle name="Стиль 1" xfId="5"/>
    <cellStyle name="Финансовый" xfId="7"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8"/>
  <sheetViews>
    <sheetView tabSelected="1" topLeftCell="A289" zoomScale="60" zoomScaleNormal="60" workbookViewId="0">
      <pane xSplit="1" topLeftCell="B1" activePane="topRight" state="frozen"/>
      <selection pane="topRight" activeCell="C8" sqref="C8"/>
    </sheetView>
  </sheetViews>
  <sheetFormatPr defaultColWidth="9.140625" defaultRowHeight="15.75" x14ac:dyDescent="0.25"/>
  <cols>
    <col min="1" max="1" width="5.5703125" style="26" customWidth="1"/>
    <col min="2" max="2" width="39.85546875" style="26" customWidth="1"/>
    <col min="3" max="3" width="164.42578125" style="26" customWidth="1"/>
    <col min="4" max="4" width="14.28515625" style="27" customWidth="1"/>
    <col min="5" max="5" width="14.7109375" style="28" customWidth="1"/>
    <col min="6" max="6" width="15.85546875" style="28" customWidth="1"/>
    <col min="7" max="7" width="26.5703125" style="28" customWidth="1"/>
    <col min="8" max="8" width="12.5703125" style="1" customWidth="1"/>
    <col min="9" max="9" width="12.28515625" style="1" customWidth="1"/>
    <col min="10" max="10" width="10.42578125" style="1" customWidth="1"/>
    <col min="11" max="11" width="15.5703125" style="14" bestFit="1" customWidth="1"/>
    <col min="12" max="12" width="13" style="1" customWidth="1"/>
    <col min="13" max="13" width="9.140625" style="1"/>
    <col min="14" max="14" width="14" style="1" customWidth="1"/>
    <col min="15" max="15" width="14.28515625" style="1" bestFit="1" customWidth="1"/>
    <col min="16" max="16" width="17.28515625" style="1" customWidth="1"/>
    <col min="17" max="17" width="17.7109375" style="1" customWidth="1"/>
    <col min="18" max="245" width="9.140625" style="1"/>
    <col min="246" max="246" width="5.5703125" style="1" customWidth="1"/>
    <col min="247" max="247" width="25.7109375" style="1" customWidth="1"/>
    <col min="248" max="248" width="37" style="1" customWidth="1"/>
    <col min="249" max="251" width="9.140625" style="1"/>
    <col min="252" max="252" width="12.85546875" style="1" customWidth="1"/>
    <col min="253" max="253" width="31.28515625" style="1" customWidth="1"/>
    <col min="254" max="501" width="9.140625" style="1"/>
    <col min="502" max="502" width="5.5703125" style="1" customWidth="1"/>
    <col min="503" max="503" width="25.7109375" style="1" customWidth="1"/>
    <col min="504" max="504" width="37" style="1" customWidth="1"/>
    <col min="505" max="507" width="9.140625" style="1"/>
    <col min="508" max="508" width="12.85546875" style="1" customWidth="1"/>
    <col min="509" max="509" width="31.28515625" style="1" customWidth="1"/>
    <col min="510" max="757" width="9.140625" style="1"/>
    <col min="758" max="758" width="5.5703125" style="1" customWidth="1"/>
    <col min="759" max="759" width="25.7109375" style="1" customWidth="1"/>
    <col min="760" max="760" width="37" style="1" customWidth="1"/>
    <col min="761" max="763" width="9.140625" style="1"/>
    <col min="764" max="764" width="12.85546875" style="1" customWidth="1"/>
    <col min="765" max="765" width="31.28515625" style="1" customWidth="1"/>
    <col min="766" max="1013" width="9.140625" style="1"/>
    <col min="1014" max="1014" width="5.5703125" style="1" customWidth="1"/>
    <col min="1015" max="1015" width="25.7109375" style="1" customWidth="1"/>
    <col min="1016" max="1016" width="37" style="1" customWidth="1"/>
    <col min="1017" max="1019" width="9.140625" style="1"/>
    <col min="1020" max="1020" width="12.85546875" style="1" customWidth="1"/>
    <col min="1021" max="1021" width="31.28515625" style="1" customWidth="1"/>
    <col min="1022" max="1269" width="9.140625" style="1"/>
    <col min="1270" max="1270" width="5.5703125" style="1" customWidth="1"/>
    <col min="1271" max="1271" width="25.7109375" style="1" customWidth="1"/>
    <col min="1272" max="1272" width="37" style="1" customWidth="1"/>
    <col min="1273" max="1275" width="9.140625" style="1"/>
    <col min="1276" max="1276" width="12.85546875" style="1" customWidth="1"/>
    <col min="1277" max="1277" width="31.28515625" style="1" customWidth="1"/>
    <col min="1278" max="1525" width="9.140625" style="1"/>
    <col min="1526" max="1526" width="5.5703125" style="1" customWidth="1"/>
    <col min="1527" max="1527" width="25.7109375" style="1" customWidth="1"/>
    <col min="1528" max="1528" width="37" style="1" customWidth="1"/>
    <col min="1529" max="1531" width="9.140625" style="1"/>
    <col min="1532" max="1532" width="12.85546875" style="1" customWidth="1"/>
    <col min="1533" max="1533" width="31.28515625" style="1" customWidth="1"/>
    <col min="1534" max="1781" width="9.140625" style="1"/>
    <col min="1782" max="1782" width="5.5703125" style="1" customWidth="1"/>
    <col min="1783" max="1783" width="25.7109375" style="1" customWidth="1"/>
    <col min="1784" max="1784" width="37" style="1" customWidth="1"/>
    <col min="1785" max="1787" width="9.140625" style="1"/>
    <col min="1788" max="1788" width="12.85546875" style="1" customWidth="1"/>
    <col min="1789" max="1789" width="31.28515625" style="1" customWidth="1"/>
    <col min="1790" max="2037" width="9.140625" style="1"/>
    <col min="2038" max="2038" width="5.5703125" style="1" customWidth="1"/>
    <col min="2039" max="2039" width="25.7109375" style="1" customWidth="1"/>
    <col min="2040" max="2040" width="37" style="1" customWidth="1"/>
    <col min="2041" max="2043" width="9.140625" style="1"/>
    <col min="2044" max="2044" width="12.85546875" style="1" customWidth="1"/>
    <col min="2045" max="2045" width="31.28515625" style="1" customWidth="1"/>
    <col min="2046" max="2293" width="9.140625" style="1"/>
    <col min="2294" max="2294" width="5.5703125" style="1" customWidth="1"/>
    <col min="2295" max="2295" width="25.7109375" style="1" customWidth="1"/>
    <col min="2296" max="2296" width="37" style="1" customWidth="1"/>
    <col min="2297" max="2299" width="9.140625" style="1"/>
    <col min="2300" max="2300" width="12.85546875" style="1" customWidth="1"/>
    <col min="2301" max="2301" width="31.28515625" style="1" customWidth="1"/>
    <col min="2302" max="2549" width="9.140625" style="1"/>
    <col min="2550" max="2550" width="5.5703125" style="1" customWidth="1"/>
    <col min="2551" max="2551" width="25.7109375" style="1" customWidth="1"/>
    <col min="2552" max="2552" width="37" style="1" customWidth="1"/>
    <col min="2553" max="2555" width="9.140625" style="1"/>
    <col min="2556" max="2556" width="12.85546875" style="1" customWidth="1"/>
    <col min="2557" max="2557" width="31.28515625" style="1" customWidth="1"/>
    <col min="2558" max="2805" width="9.140625" style="1"/>
    <col min="2806" max="2806" width="5.5703125" style="1" customWidth="1"/>
    <col min="2807" max="2807" width="25.7109375" style="1" customWidth="1"/>
    <col min="2808" max="2808" width="37" style="1" customWidth="1"/>
    <col min="2809" max="2811" width="9.140625" style="1"/>
    <col min="2812" max="2812" width="12.85546875" style="1" customWidth="1"/>
    <col min="2813" max="2813" width="31.28515625" style="1" customWidth="1"/>
    <col min="2814" max="3061" width="9.140625" style="1"/>
    <col min="3062" max="3062" width="5.5703125" style="1" customWidth="1"/>
    <col min="3063" max="3063" width="25.7109375" style="1" customWidth="1"/>
    <col min="3064" max="3064" width="37" style="1" customWidth="1"/>
    <col min="3065" max="3067" width="9.140625" style="1"/>
    <col min="3068" max="3068" width="12.85546875" style="1" customWidth="1"/>
    <col min="3069" max="3069" width="31.28515625" style="1" customWidth="1"/>
    <col min="3070" max="3317" width="9.140625" style="1"/>
    <col min="3318" max="3318" width="5.5703125" style="1" customWidth="1"/>
    <col min="3319" max="3319" width="25.7109375" style="1" customWidth="1"/>
    <col min="3320" max="3320" width="37" style="1" customWidth="1"/>
    <col min="3321" max="3323" width="9.140625" style="1"/>
    <col min="3324" max="3324" width="12.85546875" style="1" customWidth="1"/>
    <col min="3325" max="3325" width="31.28515625" style="1" customWidth="1"/>
    <col min="3326" max="3573" width="9.140625" style="1"/>
    <col min="3574" max="3574" width="5.5703125" style="1" customWidth="1"/>
    <col min="3575" max="3575" width="25.7109375" style="1" customWidth="1"/>
    <col min="3576" max="3576" width="37" style="1" customWidth="1"/>
    <col min="3577" max="3579" width="9.140625" style="1"/>
    <col min="3580" max="3580" width="12.85546875" style="1" customWidth="1"/>
    <col min="3581" max="3581" width="31.28515625" style="1" customWidth="1"/>
    <col min="3582" max="3829" width="9.140625" style="1"/>
    <col min="3830" max="3830" width="5.5703125" style="1" customWidth="1"/>
    <col min="3831" max="3831" width="25.7109375" style="1" customWidth="1"/>
    <col min="3832" max="3832" width="37" style="1" customWidth="1"/>
    <col min="3833" max="3835" width="9.140625" style="1"/>
    <col min="3836" max="3836" width="12.85546875" style="1" customWidth="1"/>
    <col min="3837" max="3837" width="31.28515625" style="1" customWidth="1"/>
    <col min="3838" max="4085" width="9.140625" style="1"/>
    <col min="4086" max="4086" width="5.5703125" style="1" customWidth="1"/>
    <col min="4087" max="4087" width="25.7109375" style="1" customWidth="1"/>
    <col min="4088" max="4088" width="37" style="1" customWidth="1"/>
    <col min="4089" max="4091" width="9.140625" style="1"/>
    <col min="4092" max="4092" width="12.85546875" style="1" customWidth="1"/>
    <col min="4093" max="4093" width="31.28515625" style="1" customWidth="1"/>
    <col min="4094" max="4341" width="9.140625" style="1"/>
    <col min="4342" max="4342" width="5.5703125" style="1" customWidth="1"/>
    <col min="4343" max="4343" width="25.7109375" style="1" customWidth="1"/>
    <col min="4344" max="4344" width="37" style="1" customWidth="1"/>
    <col min="4345" max="4347" width="9.140625" style="1"/>
    <col min="4348" max="4348" width="12.85546875" style="1" customWidth="1"/>
    <col min="4349" max="4349" width="31.28515625" style="1" customWidth="1"/>
    <col min="4350" max="4597" width="9.140625" style="1"/>
    <col min="4598" max="4598" width="5.5703125" style="1" customWidth="1"/>
    <col min="4599" max="4599" width="25.7109375" style="1" customWidth="1"/>
    <col min="4600" max="4600" width="37" style="1" customWidth="1"/>
    <col min="4601" max="4603" width="9.140625" style="1"/>
    <col min="4604" max="4604" width="12.85546875" style="1" customWidth="1"/>
    <col min="4605" max="4605" width="31.28515625" style="1" customWidth="1"/>
    <col min="4606" max="4853" width="9.140625" style="1"/>
    <col min="4854" max="4854" width="5.5703125" style="1" customWidth="1"/>
    <col min="4855" max="4855" width="25.7109375" style="1" customWidth="1"/>
    <col min="4856" max="4856" width="37" style="1" customWidth="1"/>
    <col min="4857" max="4859" width="9.140625" style="1"/>
    <col min="4860" max="4860" width="12.85546875" style="1" customWidth="1"/>
    <col min="4861" max="4861" width="31.28515625" style="1" customWidth="1"/>
    <col min="4862" max="5109" width="9.140625" style="1"/>
    <col min="5110" max="5110" width="5.5703125" style="1" customWidth="1"/>
    <col min="5111" max="5111" width="25.7109375" style="1" customWidth="1"/>
    <col min="5112" max="5112" width="37" style="1" customWidth="1"/>
    <col min="5113" max="5115" width="9.140625" style="1"/>
    <col min="5116" max="5116" width="12.85546875" style="1" customWidth="1"/>
    <col min="5117" max="5117" width="31.28515625" style="1" customWidth="1"/>
    <col min="5118" max="5365" width="9.140625" style="1"/>
    <col min="5366" max="5366" width="5.5703125" style="1" customWidth="1"/>
    <col min="5367" max="5367" width="25.7109375" style="1" customWidth="1"/>
    <col min="5368" max="5368" width="37" style="1" customWidth="1"/>
    <col min="5369" max="5371" width="9.140625" style="1"/>
    <col min="5372" max="5372" width="12.85546875" style="1" customWidth="1"/>
    <col min="5373" max="5373" width="31.28515625" style="1" customWidth="1"/>
    <col min="5374" max="5621" width="9.140625" style="1"/>
    <col min="5622" max="5622" width="5.5703125" style="1" customWidth="1"/>
    <col min="5623" max="5623" width="25.7109375" style="1" customWidth="1"/>
    <col min="5624" max="5624" width="37" style="1" customWidth="1"/>
    <col min="5625" max="5627" width="9.140625" style="1"/>
    <col min="5628" max="5628" width="12.85546875" style="1" customWidth="1"/>
    <col min="5629" max="5629" width="31.28515625" style="1" customWidth="1"/>
    <col min="5630" max="5877" width="9.140625" style="1"/>
    <col min="5878" max="5878" width="5.5703125" style="1" customWidth="1"/>
    <col min="5879" max="5879" width="25.7109375" style="1" customWidth="1"/>
    <col min="5880" max="5880" width="37" style="1" customWidth="1"/>
    <col min="5881" max="5883" width="9.140625" style="1"/>
    <col min="5884" max="5884" width="12.85546875" style="1" customWidth="1"/>
    <col min="5885" max="5885" width="31.28515625" style="1" customWidth="1"/>
    <col min="5886" max="6133" width="9.140625" style="1"/>
    <col min="6134" max="6134" width="5.5703125" style="1" customWidth="1"/>
    <col min="6135" max="6135" width="25.7109375" style="1" customWidth="1"/>
    <col min="6136" max="6136" width="37" style="1" customWidth="1"/>
    <col min="6137" max="6139" width="9.140625" style="1"/>
    <col min="6140" max="6140" width="12.85546875" style="1" customWidth="1"/>
    <col min="6141" max="6141" width="31.28515625" style="1" customWidth="1"/>
    <col min="6142" max="6389" width="9.140625" style="1"/>
    <col min="6390" max="6390" width="5.5703125" style="1" customWidth="1"/>
    <col min="6391" max="6391" width="25.7109375" style="1" customWidth="1"/>
    <col min="6392" max="6392" width="37" style="1" customWidth="1"/>
    <col min="6393" max="6395" width="9.140625" style="1"/>
    <col min="6396" max="6396" width="12.85546875" style="1" customWidth="1"/>
    <col min="6397" max="6397" width="31.28515625" style="1" customWidth="1"/>
    <col min="6398" max="6645" width="9.140625" style="1"/>
    <col min="6646" max="6646" width="5.5703125" style="1" customWidth="1"/>
    <col min="6647" max="6647" width="25.7109375" style="1" customWidth="1"/>
    <col min="6648" max="6648" width="37" style="1" customWidth="1"/>
    <col min="6649" max="6651" width="9.140625" style="1"/>
    <col min="6652" max="6652" width="12.85546875" style="1" customWidth="1"/>
    <col min="6653" max="6653" width="31.28515625" style="1" customWidth="1"/>
    <col min="6654" max="6901" width="9.140625" style="1"/>
    <col min="6902" max="6902" width="5.5703125" style="1" customWidth="1"/>
    <col min="6903" max="6903" width="25.7109375" style="1" customWidth="1"/>
    <col min="6904" max="6904" width="37" style="1" customWidth="1"/>
    <col min="6905" max="6907" width="9.140625" style="1"/>
    <col min="6908" max="6908" width="12.85546875" style="1" customWidth="1"/>
    <col min="6909" max="6909" width="31.28515625" style="1" customWidth="1"/>
    <col min="6910" max="7157" width="9.140625" style="1"/>
    <col min="7158" max="7158" width="5.5703125" style="1" customWidth="1"/>
    <col min="7159" max="7159" width="25.7109375" style="1" customWidth="1"/>
    <col min="7160" max="7160" width="37" style="1" customWidth="1"/>
    <col min="7161" max="7163" width="9.140625" style="1"/>
    <col min="7164" max="7164" width="12.85546875" style="1" customWidth="1"/>
    <col min="7165" max="7165" width="31.28515625" style="1" customWidth="1"/>
    <col min="7166" max="7413" width="9.140625" style="1"/>
    <col min="7414" max="7414" width="5.5703125" style="1" customWidth="1"/>
    <col min="7415" max="7415" width="25.7109375" style="1" customWidth="1"/>
    <col min="7416" max="7416" width="37" style="1" customWidth="1"/>
    <col min="7417" max="7419" width="9.140625" style="1"/>
    <col min="7420" max="7420" width="12.85546875" style="1" customWidth="1"/>
    <col min="7421" max="7421" width="31.28515625" style="1" customWidth="1"/>
    <col min="7422" max="7669" width="9.140625" style="1"/>
    <col min="7670" max="7670" width="5.5703125" style="1" customWidth="1"/>
    <col min="7671" max="7671" width="25.7109375" style="1" customWidth="1"/>
    <col min="7672" max="7672" width="37" style="1" customWidth="1"/>
    <col min="7673" max="7675" width="9.140625" style="1"/>
    <col min="7676" max="7676" width="12.85546875" style="1" customWidth="1"/>
    <col min="7677" max="7677" width="31.28515625" style="1" customWidth="1"/>
    <col min="7678" max="7925" width="9.140625" style="1"/>
    <col min="7926" max="7926" width="5.5703125" style="1" customWidth="1"/>
    <col min="7927" max="7927" width="25.7109375" style="1" customWidth="1"/>
    <col min="7928" max="7928" width="37" style="1" customWidth="1"/>
    <col min="7929" max="7931" width="9.140625" style="1"/>
    <col min="7932" max="7932" width="12.85546875" style="1" customWidth="1"/>
    <col min="7933" max="7933" width="31.28515625" style="1" customWidth="1"/>
    <col min="7934" max="8181" width="9.140625" style="1"/>
    <col min="8182" max="8182" width="5.5703125" style="1" customWidth="1"/>
    <col min="8183" max="8183" width="25.7109375" style="1" customWidth="1"/>
    <col min="8184" max="8184" width="37" style="1" customWidth="1"/>
    <col min="8185" max="8187" width="9.140625" style="1"/>
    <col min="8188" max="8188" width="12.85546875" style="1" customWidth="1"/>
    <col min="8189" max="8189" width="31.28515625" style="1" customWidth="1"/>
    <col min="8190" max="8437" width="9.140625" style="1"/>
    <col min="8438" max="8438" width="5.5703125" style="1" customWidth="1"/>
    <col min="8439" max="8439" width="25.7109375" style="1" customWidth="1"/>
    <col min="8440" max="8440" width="37" style="1" customWidth="1"/>
    <col min="8441" max="8443" width="9.140625" style="1"/>
    <col min="8444" max="8444" width="12.85546875" style="1" customWidth="1"/>
    <col min="8445" max="8445" width="31.28515625" style="1" customWidth="1"/>
    <col min="8446" max="8693" width="9.140625" style="1"/>
    <col min="8694" max="8694" width="5.5703125" style="1" customWidth="1"/>
    <col min="8695" max="8695" width="25.7109375" style="1" customWidth="1"/>
    <col min="8696" max="8696" width="37" style="1" customWidth="1"/>
    <col min="8697" max="8699" width="9.140625" style="1"/>
    <col min="8700" max="8700" width="12.85546875" style="1" customWidth="1"/>
    <col min="8701" max="8701" width="31.28515625" style="1" customWidth="1"/>
    <col min="8702" max="8949" width="9.140625" style="1"/>
    <col min="8950" max="8950" width="5.5703125" style="1" customWidth="1"/>
    <col min="8951" max="8951" width="25.7109375" style="1" customWidth="1"/>
    <col min="8952" max="8952" width="37" style="1" customWidth="1"/>
    <col min="8953" max="8955" width="9.140625" style="1"/>
    <col min="8956" max="8956" width="12.85546875" style="1" customWidth="1"/>
    <col min="8957" max="8957" width="31.28515625" style="1" customWidth="1"/>
    <col min="8958" max="9205" width="9.140625" style="1"/>
    <col min="9206" max="9206" width="5.5703125" style="1" customWidth="1"/>
    <col min="9207" max="9207" width="25.7109375" style="1" customWidth="1"/>
    <col min="9208" max="9208" width="37" style="1" customWidth="1"/>
    <col min="9209" max="9211" width="9.140625" style="1"/>
    <col min="9212" max="9212" width="12.85546875" style="1" customWidth="1"/>
    <col min="9213" max="9213" width="31.28515625" style="1" customWidth="1"/>
    <col min="9214" max="9461" width="9.140625" style="1"/>
    <col min="9462" max="9462" width="5.5703125" style="1" customWidth="1"/>
    <col min="9463" max="9463" width="25.7109375" style="1" customWidth="1"/>
    <col min="9464" max="9464" width="37" style="1" customWidth="1"/>
    <col min="9465" max="9467" width="9.140625" style="1"/>
    <col min="9468" max="9468" width="12.85546875" style="1" customWidth="1"/>
    <col min="9469" max="9469" width="31.28515625" style="1" customWidth="1"/>
    <col min="9470" max="9717" width="9.140625" style="1"/>
    <col min="9718" max="9718" width="5.5703125" style="1" customWidth="1"/>
    <col min="9719" max="9719" width="25.7109375" style="1" customWidth="1"/>
    <col min="9720" max="9720" width="37" style="1" customWidth="1"/>
    <col min="9721" max="9723" width="9.140625" style="1"/>
    <col min="9724" max="9724" width="12.85546875" style="1" customWidth="1"/>
    <col min="9725" max="9725" width="31.28515625" style="1" customWidth="1"/>
    <col min="9726" max="9973" width="9.140625" style="1"/>
    <col min="9974" max="9974" width="5.5703125" style="1" customWidth="1"/>
    <col min="9975" max="9975" width="25.7109375" style="1" customWidth="1"/>
    <col min="9976" max="9976" width="37" style="1" customWidth="1"/>
    <col min="9977" max="9979" width="9.140625" style="1"/>
    <col min="9980" max="9980" width="12.85546875" style="1" customWidth="1"/>
    <col min="9981" max="9981" width="31.28515625" style="1" customWidth="1"/>
    <col min="9982" max="10229" width="9.140625" style="1"/>
    <col min="10230" max="10230" width="5.5703125" style="1" customWidth="1"/>
    <col min="10231" max="10231" width="25.7109375" style="1" customWidth="1"/>
    <col min="10232" max="10232" width="37" style="1" customWidth="1"/>
    <col min="10233" max="10235" width="9.140625" style="1"/>
    <col min="10236" max="10236" width="12.85546875" style="1" customWidth="1"/>
    <col min="10237" max="10237" width="31.28515625" style="1" customWidth="1"/>
    <col min="10238" max="10485" width="9.140625" style="1"/>
    <col min="10486" max="10486" width="5.5703125" style="1" customWidth="1"/>
    <col min="10487" max="10487" width="25.7109375" style="1" customWidth="1"/>
    <col min="10488" max="10488" width="37" style="1" customWidth="1"/>
    <col min="10489" max="10491" width="9.140625" style="1"/>
    <col min="10492" max="10492" width="12.85546875" style="1" customWidth="1"/>
    <col min="10493" max="10493" width="31.28515625" style="1" customWidth="1"/>
    <col min="10494" max="10741" width="9.140625" style="1"/>
    <col min="10742" max="10742" width="5.5703125" style="1" customWidth="1"/>
    <col min="10743" max="10743" width="25.7109375" style="1" customWidth="1"/>
    <col min="10744" max="10744" width="37" style="1" customWidth="1"/>
    <col min="10745" max="10747" width="9.140625" style="1"/>
    <col min="10748" max="10748" width="12.85546875" style="1" customWidth="1"/>
    <col min="10749" max="10749" width="31.28515625" style="1" customWidth="1"/>
    <col min="10750" max="10997" width="9.140625" style="1"/>
    <col min="10998" max="10998" width="5.5703125" style="1" customWidth="1"/>
    <col min="10999" max="10999" width="25.7109375" style="1" customWidth="1"/>
    <col min="11000" max="11000" width="37" style="1" customWidth="1"/>
    <col min="11001" max="11003" width="9.140625" style="1"/>
    <col min="11004" max="11004" width="12.85546875" style="1" customWidth="1"/>
    <col min="11005" max="11005" width="31.28515625" style="1" customWidth="1"/>
    <col min="11006" max="11253" width="9.140625" style="1"/>
    <col min="11254" max="11254" width="5.5703125" style="1" customWidth="1"/>
    <col min="11255" max="11255" width="25.7109375" style="1" customWidth="1"/>
    <col min="11256" max="11256" width="37" style="1" customWidth="1"/>
    <col min="11257" max="11259" width="9.140625" style="1"/>
    <col min="11260" max="11260" width="12.85546875" style="1" customWidth="1"/>
    <col min="11261" max="11261" width="31.28515625" style="1" customWidth="1"/>
    <col min="11262" max="11509" width="9.140625" style="1"/>
    <col min="11510" max="11510" width="5.5703125" style="1" customWidth="1"/>
    <col min="11511" max="11511" width="25.7109375" style="1" customWidth="1"/>
    <col min="11512" max="11512" width="37" style="1" customWidth="1"/>
    <col min="11513" max="11515" width="9.140625" style="1"/>
    <col min="11516" max="11516" width="12.85546875" style="1" customWidth="1"/>
    <col min="11517" max="11517" width="31.28515625" style="1" customWidth="1"/>
    <col min="11518" max="11765" width="9.140625" style="1"/>
    <col min="11766" max="11766" width="5.5703125" style="1" customWidth="1"/>
    <col min="11767" max="11767" width="25.7109375" style="1" customWidth="1"/>
    <col min="11768" max="11768" width="37" style="1" customWidth="1"/>
    <col min="11769" max="11771" width="9.140625" style="1"/>
    <col min="11772" max="11772" width="12.85546875" style="1" customWidth="1"/>
    <col min="11773" max="11773" width="31.28515625" style="1" customWidth="1"/>
    <col min="11774" max="12021" width="9.140625" style="1"/>
    <col min="12022" max="12022" width="5.5703125" style="1" customWidth="1"/>
    <col min="12023" max="12023" width="25.7109375" style="1" customWidth="1"/>
    <col min="12024" max="12024" width="37" style="1" customWidth="1"/>
    <col min="12025" max="12027" width="9.140625" style="1"/>
    <col min="12028" max="12028" width="12.85546875" style="1" customWidth="1"/>
    <col min="12029" max="12029" width="31.28515625" style="1" customWidth="1"/>
    <col min="12030" max="12277" width="9.140625" style="1"/>
    <col min="12278" max="12278" width="5.5703125" style="1" customWidth="1"/>
    <col min="12279" max="12279" width="25.7109375" style="1" customWidth="1"/>
    <col min="12280" max="12280" width="37" style="1" customWidth="1"/>
    <col min="12281" max="12283" width="9.140625" style="1"/>
    <col min="12284" max="12284" width="12.85546875" style="1" customWidth="1"/>
    <col min="12285" max="12285" width="31.28515625" style="1" customWidth="1"/>
    <col min="12286" max="12533" width="9.140625" style="1"/>
    <col min="12534" max="12534" width="5.5703125" style="1" customWidth="1"/>
    <col min="12535" max="12535" width="25.7109375" style="1" customWidth="1"/>
    <col min="12536" max="12536" width="37" style="1" customWidth="1"/>
    <col min="12537" max="12539" width="9.140625" style="1"/>
    <col min="12540" max="12540" width="12.85546875" style="1" customWidth="1"/>
    <col min="12541" max="12541" width="31.28515625" style="1" customWidth="1"/>
    <col min="12542" max="12789" width="9.140625" style="1"/>
    <col min="12790" max="12790" width="5.5703125" style="1" customWidth="1"/>
    <col min="12791" max="12791" width="25.7109375" style="1" customWidth="1"/>
    <col min="12792" max="12792" width="37" style="1" customWidth="1"/>
    <col min="12793" max="12795" width="9.140625" style="1"/>
    <col min="12796" max="12796" width="12.85546875" style="1" customWidth="1"/>
    <col min="12797" max="12797" width="31.28515625" style="1" customWidth="1"/>
    <col min="12798" max="13045" width="9.140625" style="1"/>
    <col min="13046" max="13046" width="5.5703125" style="1" customWidth="1"/>
    <col min="13047" max="13047" width="25.7109375" style="1" customWidth="1"/>
    <col min="13048" max="13048" width="37" style="1" customWidth="1"/>
    <col min="13049" max="13051" width="9.140625" style="1"/>
    <col min="13052" max="13052" width="12.85546875" style="1" customWidth="1"/>
    <col min="13053" max="13053" width="31.28515625" style="1" customWidth="1"/>
    <col min="13054" max="13301" width="9.140625" style="1"/>
    <col min="13302" max="13302" width="5.5703125" style="1" customWidth="1"/>
    <col min="13303" max="13303" width="25.7109375" style="1" customWidth="1"/>
    <col min="13304" max="13304" width="37" style="1" customWidth="1"/>
    <col min="13305" max="13307" width="9.140625" style="1"/>
    <col min="13308" max="13308" width="12.85546875" style="1" customWidth="1"/>
    <col min="13309" max="13309" width="31.28515625" style="1" customWidth="1"/>
    <col min="13310" max="13557" width="9.140625" style="1"/>
    <col min="13558" max="13558" width="5.5703125" style="1" customWidth="1"/>
    <col min="13559" max="13559" width="25.7109375" style="1" customWidth="1"/>
    <col min="13560" max="13560" width="37" style="1" customWidth="1"/>
    <col min="13561" max="13563" width="9.140625" style="1"/>
    <col min="13564" max="13564" width="12.85546875" style="1" customWidth="1"/>
    <col min="13565" max="13565" width="31.28515625" style="1" customWidth="1"/>
    <col min="13566" max="13813" width="9.140625" style="1"/>
    <col min="13814" max="13814" width="5.5703125" style="1" customWidth="1"/>
    <col min="13815" max="13815" width="25.7109375" style="1" customWidth="1"/>
    <col min="13816" max="13816" width="37" style="1" customWidth="1"/>
    <col min="13817" max="13819" width="9.140625" style="1"/>
    <col min="13820" max="13820" width="12.85546875" style="1" customWidth="1"/>
    <col min="13821" max="13821" width="31.28515625" style="1" customWidth="1"/>
    <col min="13822" max="14069" width="9.140625" style="1"/>
    <col min="14070" max="14070" width="5.5703125" style="1" customWidth="1"/>
    <col min="14071" max="14071" width="25.7109375" style="1" customWidth="1"/>
    <col min="14072" max="14072" width="37" style="1" customWidth="1"/>
    <col min="14073" max="14075" width="9.140625" style="1"/>
    <col min="14076" max="14076" width="12.85546875" style="1" customWidth="1"/>
    <col min="14077" max="14077" width="31.28515625" style="1" customWidth="1"/>
    <col min="14078" max="14325" width="9.140625" style="1"/>
    <col min="14326" max="14326" width="5.5703125" style="1" customWidth="1"/>
    <col min="14327" max="14327" width="25.7109375" style="1" customWidth="1"/>
    <col min="14328" max="14328" width="37" style="1" customWidth="1"/>
    <col min="14329" max="14331" width="9.140625" style="1"/>
    <col min="14332" max="14332" width="12.85546875" style="1" customWidth="1"/>
    <col min="14333" max="14333" width="31.28515625" style="1" customWidth="1"/>
    <col min="14334" max="14581" width="9.140625" style="1"/>
    <col min="14582" max="14582" width="5.5703125" style="1" customWidth="1"/>
    <col min="14583" max="14583" width="25.7109375" style="1" customWidth="1"/>
    <col min="14584" max="14584" width="37" style="1" customWidth="1"/>
    <col min="14585" max="14587" width="9.140625" style="1"/>
    <col min="14588" max="14588" width="12.85546875" style="1" customWidth="1"/>
    <col min="14589" max="14589" width="31.28515625" style="1" customWidth="1"/>
    <col min="14590" max="14837" width="9.140625" style="1"/>
    <col min="14838" max="14838" width="5.5703125" style="1" customWidth="1"/>
    <col min="14839" max="14839" width="25.7109375" style="1" customWidth="1"/>
    <col min="14840" max="14840" width="37" style="1" customWidth="1"/>
    <col min="14841" max="14843" width="9.140625" style="1"/>
    <col min="14844" max="14844" width="12.85546875" style="1" customWidth="1"/>
    <col min="14845" max="14845" width="31.28515625" style="1" customWidth="1"/>
    <col min="14846" max="15093" width="9.140625" style="1"/>
    <col min="15094" max="15094" width="5.5703125" style="1" customWidth="1"/>
    <col min="15095" max="15095" width="25.7109375" style="1" customWidth="1"/>
    <col min="15096" max="15096" width="37" style="1" customWidth="1"/>
    <col min="15097" max="15099" width="9.140625" style="1"/>
    <col min="15100" max="15100" width="12.85546875" style="1" customWidth="1"/>
    <col min="15101" max="15101" width="31.28515625" style="1" customWidth="1"/>
    <col min="15102" max="15349" width="9.140625" style="1"/>
    <col min="15350" max="15350" width="5.5703125" style="1" customWidth="1"/>
    <col min="15351" max="15351" width="25.7109375" style="1" customWidth="1"/>
    <col min="15352" max="15352" width="37" style="1" customWidth="1"/>
    <col min="15353" max="15355" width="9.140625" style="1"/>
    <col min="15356" max="15356" width="12.85546875" style="1" customWidth="1"/>
    <col min="15357" max="15357" width="31.28515625" style="1" customWidth="1"/>
    <col min="15358" max="15605" width="9.140625" style="1"/>
    <col min="15606" max="15606" width="5.5703125" style="1" customWidth="1"/>
    <col min="15607" max="15607" width="25.7109375" style="1" customWidth="1"/>
    <col min="15608" max="15608" width="37" style="1" customWidth="1"/>
    <col min="15609" max="15611" width="9.140625" style="1"/>
    <col min="15612" max="15612" width="12.85546875" style="1" customWidth="1"/>
    <col min="15613" max="15613" width="31.28515625" style="1" customWidth="1"/>
    <col min="15614" max="15861" width="9.140625" style="1"/>
    <col min="15862" max="15862" width="5.5703125" style="1" customWidth="1"/>
    <col min="15863" max="15863" width="25.7109375" style="1" customWidth="1"/>
    <col min="15864" max="15864" width="37" style="1" customWidth="1"/>
    <col min="15865" max="15867" width="9.140625" style="1"/>
    <col min="15868" max="15868" width="12.85546875" style="1" customWidth="1"/>
    <col min="15869" max="15869" width="31.28515625" style="1" customWidth="1"/>
    <col min="15870" max="16117" width="9.140625" style="1"/>
    <col min="16118" max="16118" width="5.5703125" style="1" customWidth="1"/>
    <col min="16119" max="16119" width="25.7109375" style="1" customWidth="1"/>
    <col min="16120" max="16120" width="37" style="1" customWidth="1"/>
    <col min="16121" max="16123" width="9.140625" style="1"/>
    <col min="16124" max="16124" width="12.85546875" style="1" customWidth="1"/>
    <col min="16125" max="16125" width="31.28515625" style="1" customWidth="1"/>
    <col min="16126" max="16384" width="9.140625" style="1"/>
  </cols>
  <sheetData>
    <row r="1" spans="1:31" s="26" customFormat="1" ht="63" x14ac:dyDescent="0.25">
      <c r="D1" s="27"/>
      <c r="E1" s="28"/>
      <c r="F1" s="28"/>
      <c r="G1" s="28" t="s">
        <v>435</v>
      </c>
      <c r="K1" s="57"/>
    </row>
    <row r="2" spans="1:31" s="26" customFormat="1" ht="16.5" thickBot="1" x14ac:dyDescent="0.3">
      <c r="A2" s="101" t="s">
        <v>434</v>
      </c>
      <c r="B2" s="101"/>
      <c r="C2" s="101"/>
      <c r="D2" s="101"/>
      <c r="E2" s="101"/>
      <c r="F2" s="101"/>
      <c r="G2" s="101"/>
      <c r="K2" s="57"/>
    </row>
    <row r="3" spans="1:31" s="61" customFormat="1" ht="48" thickBot="1" x14ac:dyDescent="0.25">
      <c r="A3" s="87" t="s">
        <v>10</v>
      </c>
      <c r="B3" s="88" t="s">
        <v>0</v>
      </c>
      <c r="C3" s="88" t="s">
        <v>1</v>
      </c>
      <c r="D3" s="88" t="s">
        <v>2</v>
      </c>
      <c r="E3" s="89" t="s">
        <v>3</v>
      </c>
      <c r="F3" s="89" t="s">
        <v>8</v>
      </c>
      <c r="G3" s="89" t="s">
        <v>9</v>
      </c>
      <c r="H3" s="90" t="s">
        <v>423</v>
      </c>
      <c r="I3" s="90" t="s">
        <v>424</v>
      </c>
      <c r="J3" s="90" t="s">
        <v>425</v>
      </c>
      <c r="K3" s="96" t="s">
        <v>426</v>
      </c>
      <c r="L3" s="90" t="s">
        <v>427</v>
      </c>
      <c r="M3" s="90" t="s">
        <v>428</v>
      </c>
      <c r="N3" s="90" t="s">
        <v>429</v>
      </c>
      <c r="O3" s="90" t="s">
        <v>430</v>
      </c>
      <c r="P3" s="90" t="s">
        <v>431</v>
      </c>
      <c r="Q3" s="97" t="s">
        <v>432</v>
      </c>
      <c r="R3" s="60"/>
      <c r="S3" s="60"/>
      <c r="T3" s="60"/>
      <c r="U3" s="60"/>
      <c r="V3" s="60"/>
      <c r="W3" s="60"/>
      <c r="X3" s="60"/>
      <c r="Y3" s="60"/>
      <c r="Z3" s="60"/>
      <c r="AA3" s="60"/>
      <c r="AB3" s="60"/>
      <c r="AC3" s="60"/>
      <c r="AD3" s="60"/>
      <c r="AE3" s="60"/>
    </row>
    <row r="4" spans="1:31" s="25" customFormat="1" ht="16.5" thickBot="1" x14ac:dyDescent="0.3">
      <c r="A4" s="29">
        <v>1</v>
      </c>
      <c r="B4" s="30">
        <v>2</v>
      </c>
      <c r="C4" s="30">
        <v>3</v>
      </c>
      <c r="D4" s="30">
        <v>4</v>
      </c>
      <c r="E4" s="30">
        <v>5</v>
      </c>
      <c r="F4" s="30">
        <v>6</v>
      </c>
      <c r="G4" s="30">
        <v>7</v>
      </c>
      <c r="H4" s="30">
        <v>8</v>
      </c>
      <c r="I4" s="30">
        <v>9</v>
      </c>
      <c r="J4" s="30">
        <v>10</v>
      </c>
      <c r="K4" s="30">
        <v>11</v>
      </c>
      <c r="L4" s="30">
        <v>12</v>
      </c>
      <c r="M4" s="30">
        <v>13</v>
      </c>
      <c r="N4" s="30">
        <v>14</v>
      </c>
      <c r="O4" s="30">
        <v>15</v>
      </c>
      <c r="P4" s="30">
        <v>16</v>
      </c>
      <c r="Q4" s="95">
        <v>17</v>
      </c>
      <c r="R4" s="27"/>
      <c r="S4" s="27"/>
      <c r="T4" s="27"/>
      <c r="U4" s="27"/>
      <c r="V4" s="27"/>
      <c r="W4" s="27"/>
      <c r="X4" s="27"/>
      <c r="Y4" s="27"/>
      <c r="Z4" s="27"/>
      <c r="AA4" s="27"/>
      <c r="AB4" s="27"/>
      <c r="AC4" s="27"/>
      <c r="AD4" s="27"/>
      <c r="AE4" s="27"/>
    </row>
    <row r="5" spans="1:31" s="3" customFormat="1" x14ac:dyDescent="0.25">
      <c r="A5" s="102" t="s">
        <v>52</v>
      </c>
      <c r="B5" s="103"/>
      <c r="C5" s="103"/>
      <c r="D5" s="103"/>
      <c r="E5" s="91"/>
      <c r="F5" s="99"/>
      <c r="G5" s="91"/>
      <c r="H5" s="92"/>
      <c r="I5" s="92"/>
      <c r="J5" s="92"/>
      <c r="K5" s="93"/>
      <c r="L5" s="92"/>
      <c r="M5" s="92"/>
      <c r="N5" s="92"/>
      <c r="O5" s="92"/>
      <c r="P5" s="92"/>
      <c r="Q5" s="94"/>
    </row>
    <row r="6" spans="1:31" s="2" customFormat="1" x14ac:dyDescent="0.25">
      <c r="A6" s="59">
        <v>1</v>
      </c>
      <c r="B6" s="31" t="s">
        <v>33</v>
      </c>
      <c r="C6" s="31" t="s">
        <v>34</v>
      </c>
      <c r="D6" s="32" t="s">
        <v>6</v>
      </c>
      <c r="E6" s="33">
        <v>24500</v>
      </c>
      <c r="F6" s="34">
        <v>193.6</v>
      </c>
      <c r="G6" s="40">
        <f>E6*F6</f>
        <v>4743200</v>
      </c>
      <c r="H6" s="7"/>
      <c r="I6" s="7"/>
      <c r="J6" s="7"/>
      <c r="K6" s="6"/>
      <c r="L6" s="7"/>
      <c r="M6" s="7"/>
      <c r="N6" s="7"/>
      <c r="O6" s="7"/>
      <c r="P6" s="7"/>
      <c r="Q6" s="75">
        <v>193</v>
      </c>
    </row>
    <row r="7" spans="1:31" s="2" customFormat="1" x14ac:dyDescent="0.25">
      <c r="A7" s="59">
        <v>2</v>
      </c>
      <c r="B7" s="35" t="s">
        <v>26</v>
      </c>
      <c r="C7" s="35" t="s">
        <v>35</v>
      </c>
      <c r="D7" s="36" t="s">
        <v>27</v>
      </c>
      <c r="E7" s="33">
        <v>80</v>
      </c>
      <c r="F7" s="33">
        <v>393750</v>
      </c>
      <c r="G7" s="40">
        <f t="shared" ref="G7:G26" si="0">E7*F7</f>
        <v>31500000</v>
      </c>
      <c r="H7" s="7"/>
      <c r="I7" s="7"/>
      <c r="J7" s="7"/>
      <c r="K7" s="6">
        <v>393748.5</v>
      </c>
      <c r="L7" s="7"/>
      <c r="M7" s="7"/>
      <c r="N7" s="7"/>
      <c r="O7" s="7"/>
      <c r="P7" s="7"/>
      <c r="Q7" s="75">
        <v>389000</v>
      </c>
    </row>
    <row r="8" spans="1:31" s="2" customFormat="1" x14ac:dyDescent="0.25">
      <c r="A8" s="59">
        <v>3</v>
      </c>
      <c r="B8" s="35" t="s">
        <v>36</v>
      </c>
      <c r="C8" s="35" t="s">
        <v>37</v>
      </c>
      <c r="D8" s="32" t="s">
        <v>27</v>
      </c>
      <c r="E8" s="33">
        <v>5</v>
      </c>
      <c r="F8" s="37">
        <v>140000</v>
      </c>
      <c r="G8" s="40">
        <f t="shared" si="0"/>
        <v>700000</v>
      </c>
      <c r="H8" s="7"/>
      <c r="I8" s="7"/>
      <c r="J8" s="7"/>
      <c r="K8" s="6"/>
      <c r="L8" s="7"/>
      <c r="M8" s="7"/>
      <c r="N8" s="7"/>
      <c r="O8" s="7"/>
      <c r="P8" s="7"/>
      <c r="Q8" s="75"/>
    </row>
    <row r="9" spans="1:31" s="2" customFormat="1" ht="31.5" x14ac:dyDescent="0.25">
      <c r="A9" s="59">
        <v>4</v>
      </c>
      <c r="B9" s="35" t="s">
        <v>38</v>
      </c>
      <c r="C9" s="35" t="s">
        <v>39</v>
      </c>
      <c r="D9" s="32" t="s">
        <v>6</v>
      </c>
      <c r="E9" s="38">
        <v>4900</v>
      </c>
      <c r="F9" s="39">
        <v>900</v>
      </c>
      <c r="G9" s="40">
        <f t="shared" si="0"/>
        <v>4410000</v>
      </c>
      <c r="H9" s="7"/>
      <c r="I9" s="7"/>
      <c r="J9" s="7"/>
      <c r="K9" s="6"/>
      <c r="L9" s="7"/>
      <c r="M9" s="7"/>
      <c r="N9" s="7"/>
      <c r="O9" s="7"/>
      <c r="P9" s="7"/>
      <c r="Q9" s="75"/>
    </row>
    <row r="10" spans="1:31" s="2" customFormat="1" x14ac:dyDescent="0.25">
      <c r="A10" s="59">
        <v>5</v>
      </c>
      <c r="B10" s="35" t="s">
        <v>7</v>
      </c>
      <c r="C10" s="35" t="s">
        <v>40</v>
      </c>
      <c r="D10" s="32" t="s">
        <v>53</v>
      </c>
      <c r="E10" s="40">
        <v>230000</v>
      </c>
      <c r="F10" s="33">
        <v>67</v>
      </c>
      <c r="G10" s="40">
        <f t="shared" si="0"/>
        <v>15410000</v>
      </c>
      <c r="H10" s="7"/>
      <c r="I10" s="7"/>
      <c r="J10" s="7"/>
      <c r="K10" s="6"/>
      <c r="L10" s="7"/>
      <c r="M10" s="7"/>
      <c r="N10" s="7"/>
      <c r="O10" s="7"/>
      <c r="P10" s="7"/>
      <c r="Q10" s="75"/>
    </row>
    <row r="11" spans="1:31" s="2" customFormat="1" x14ac:dyDescent="0.25">
      <c r="A11" s="59">
        <v>6</v>
      </c>
      <c r="B11" s="35" t="s">
        <v>7</v>
      </c>
      <c r="C11" s="35" t="s">
        <v>41</v>
      </c>
      <c r="D11" s="32" t="s">
        <v>53</v>
      </c>
      <c r="E11" s="40">
        <v>110000</v>
      </c>
      <c r="F11" s="33">
        <v>73.599999999999994</v>
      </c>
      <c r="G11" s="40">
        <f t="shared" si="0"/>
        <v>8095999.9999999991</v>
      </c>
      <c r="H11" s="7"/>
      <c r="I11" s="7"/>
      <c r="J11" s="7"/>
      <c r="K11" s="6"/>
      <c r="L11" s="7"/>
      <c r="M11" s="7"/>
      <c r="N11" s="7"/>
      <c r="O11" s="7"/>
      <c r="P11" s="7"/>
      <c r="Q11" s="75"/>
    </row>
    <row r="12" spans="1:31" s="2" customFormat="1" x14ac:dyDescent="0.25">
      <c r="A12" s="59">
        <v>7</v>
      </c>
      <c r="B12" s="35" t="s">
        <v>28</v>
      </c>
      <c r="C12" s="35" t="s">
        <v>30</v>
      </c>
      <c r="D12" s="32" t="s">
        <v>29</v>
      </c>
      <c r="E12" s="40">
        <v>9380</v>
      </c>
      <c r="F12" s="33">
        <v>1243.1482559999999</v>
      </c>
      <c r="G12" s="40">
        <f t="shared" si="0"/>
        <v>11660730.641279999</v>
      </c>
      <c r="H12" s="7"/>
      <c r="I12" s="7"/>
      <c r="J12" s="7"/>
      <c r="K12" s="6"/>
      <c r="L12" s="7"/>
      <c r="M12" s="7"/>
      <c r="N12" s="7"/>
      <c r="O12" s="7"/>
      <c r="P12" s="7"/>
      <c r="Q12" s="75">
        <v>1200</v>
      </c>
    </row>
    <row r="13" spans="1:31" s="2" customFormat="1" x14ac:dyDescent="0.25">
      <c r="A13" s="59">
        <v>8</v>
      </c>
      <c r="B13" s="35" t="s">
        <v>28</v>
      </c>
      <c r="C13" s="35" t="s">
        <v>31</v>
      </c>
      <c r="D13" s="32" t="s">
        <v>29</v>
      </c>
      <c r="E13" s="40">
        <v>840</v>
      </c>
      <c r="F13" s="33">
        <v>629.13</v>
      </c>
      <c r="G13" s="40">
        <f t="shared" si="0"/>
        <v>528469.19999999995</v>
      </c>
      <c r="H13" s="7"/>
      <c r="I13" s="7"/>
      <c r="J13" s="7"/>
      <c r="K13" s="6"/>
      <c r="L13" s="7"/>
      <c r="M13" s="7"/>
      <c r="N13" s="7"/>
      <c r="O13" s="7"/>
      <c r="P13" s="7"/>
      <c r="Q13" s="75">
        <v>600</v>
      </c>
    </row>
    <row r="14" spans="1:31" s="2" customFormat="1" ht="78.75" x14ac:dyDescent="0.25">
      <c r="A14" s="59">
        <v>9</v>
      </c>
      <c r="B14" s="35" t="s">
        <v>42</v>
      </c>
      <c r="C14" s="41" t="s">
        <v>43</v>
      </c>
      <c r="D14" s="32" t="s">
        <v>54</v>
      </c>
      <c r="E14" s="33">
        <v>840</v>
      </c>
      <c r="F14" s="33">
        <v>1800</v>
      </c>
      <c r="G14" s="40">
        <f t="shared" si="0"/>
        <v>1512000</v>
      </c>
      <c r="H14" s="7"/>
      <c r="I14" s="7">
        <v>1580</v>
      </c>
      <c r="J14" s="7"/>
      <c r="K14" s="6"/>
      <c r="L14" s="7">
        <v>1690</v>
      </c>
      <c r="M14" s="7"/>
      <c r="N14" s="7">
        <v>1400</v>
      </c>
      <c r="O14" s="7"/>
      <c r="P14" s="7"/>
      <c r="Q14" s="75"/>
    </row>
    <row r="15" spans="1:31" ht="110.25" x14ac:dyDescent="0.25">
      <c r="A15" s="59">
        <v>10</v>
      </c>
      <c r="B15" s="42" t="s">
        <v>49</v>
      </c>
      <c r="C15" s="43" t="s">
        <v>411</v>
      </c>
      <c r="D15" s="44" t="s">
        <v>5</v>
      </c>
      <c r="E15" s="38">
        <v>210000</v>
      </c>
      <c r="F15" s="45">
        <v>52</v>
      </c>
      <c r="G15" s="40">
        <f>E15*F15</f>
        <v>10920000</v>
      </c>
      <c r="H15" s="12">
        <v>51</v>
      </c>
      <c r="I15" s="12"/>
      <c r="J15" s="12"/>
      <c r="K15" s="16"/>
      <c r="L15" s="12"/>
      <c r="M15" s="12">
        <v>38</v>
      </c>
      <c r="N15" s="12"/>
      <c r="O15" s="12"/>
      <c r="P15" s="12"/>
      <c r="Q15" s="76"/>
    </row>
    <row r="16" spans="1:31" ht="47.25" x14ac:dyDescent="0.25">
      <c r="A16" s="59">
        <v>11</v>
      </c>
      <c r="B16" s="43" t="s">
        <v>32</v>
      </c>
      <c r="C16" s="43" t="s">
        <v>50</v>
      </c>
      <c r="D16" s="44" t="s">
        <v>4</v>
      </c>
      <c r="E16" s="38">
        <v>50</v>
      </c>
      <c r="F16" s="45">
        <v>84000</v>
      </c>
      <c r="G16" s="40">
        <f>E16*F16</f>
        <v>4200000</v>
      </c>
      <c r="H16" s="12"/>
      <c r="I16" s="12"/>
      <c r="J16" s="12">
        <v>84000</v>
      </c>
      <c r="K16" s="16"/>
      <c r="L16" s="12"/>
      <c r="M16" s="12"/>
      <c r="N16" s="12"/>
      <c r="O16" s="12"/>
      <c r="P16" s="12"/>
      <c r="Q16" s="76"/>
    </row>
    <row r="17" spans="1:17" s="4" customFormat="1" x14ac:dyDescent="0.25">
      <c r="A17" s="73"/>
      <c r="B17" s="64" t="s">
        <v>20</v>
      </c>
      <c r="C17" s="64"/>
      <c r="D17" s="65"/>
      <c r="E17" s="66"/>
      <c r="F17" s="67"/>
      <c r="G17" s="62">
        <f>SUM(G6:G16)</f>
        <v>93680399.841279998</v>
      </c>
      <c r="H17" s="10"/>
      <c r="I17" s="10"/>
      <c r="J17" s="10"/>
      <c r="K17" s="17"/>
      <c r="L17" s="10"/>
      <c r="M17" s="10"/>
      <c r="N17" s="10"/>
      <c r="O17" s="10"/>
      <c r="P17" s="10"/>
      <c r="Q17" s="77"/>
    </row>
    <row r="18" spans="1:17" s="2" customFormat="1" x14ac:dyDescent="0.25">
      <c r="A18" s="104" t="s">
        <v>21</v>
      </c>
      <c r="B18" s="105"/>
      <c r="C18" s="105"/>
      <c r="D18" s="105"/>
      <c r="E18" s="33"/>
      <c r="F18" s="33"/>
      <c r="G18" s="40"/>
      <c r="H18" s="7"/>
      <c r="I18" s="7"/>
      <c r="J18" s="7"/>
      <c r="K18" s="6"/>
      <c r="L18" s="7"/>
      <c r="M18" s="7"/>
      <c r="N18" s="7"/>
      <c r="O18" s="7"/>
      <c r="P18" s="7"/>
      <c r="Q18" s="75"/>
    </row>
    <row r="19" spans="1:17" x14ac:dyDescent="0.25">
      <c r="A19" s="110">
        <v>12</v>
      </c>
      <c r="B19" s="58" t="s">
        <v>11</v>
      </c>
      <c r="C19" s="35" t="s">
        <v>44</v>
      </c>
      <c r="D19" s="32" t="s">
        <v>4</v>
      </c>
      <c r="E19" s="33">
        <v>18100</v>
      </c>
      <c r="F19" s="38">
        <v>3430</v>
      </c>
      <c r="G19" s="40">
        <f t="shared" si="0"/>
        <v>62083000</v>
      </c>
      <c r="H19" s="12"/>
      <c r="I19" s="12"/>
      <c r="J19" s="12"/>
      <c r="K19" s="16"/>
      <c r="L19" s="12"/>
      <c r="M19" s="12"/>
      <c r="N19" s="12"/>
      <c r="O19" s="12"/>
      <c r="P19" s="12"/>
      <c r="Q19" s="76"/>
    </row>
    <row r="20" spans="1:17" x14ac:dyDescent="0.25">
      <c r="A20" s="110"/>
      <c r="B20" s="58" t="s">
        <v>17</v>
      </c>
      <c r="C20" s="46" t="s">
        <v>45</v>
      </c>
      <c r="D20" s="32" t="s">
        <v>18</v>
      </c>
      <c r="E20" s="38">
        <v>2300</v>
      </c>
      <c r="F20" s="38">
        <v>1750</v>
      </c>
      <c r="G20" s="40">
        <f t="shared" si="0"/>
        <v>4025000</v>
      </c>
      <c r="H20" s="12"/>
      <c r="I20" s="12"/>
      <c r="J20" s="12"/>
      <c r="K20" s="16"/>
      <c r="L20" s="12"/>
      <c r="M20" s="12"/>
      <c r="N20" s="12"/>
      <c r="O20" s="12"/>
      <c r="P20" s="12"/>
      <c r="Q20" s="76"/>
    </row>
    <row r="21" spans="1:17" x14ac:dyDescent="0.25">
      <c r="A21" s="110"/>
      <c r="B21" s="58" t="s">
        <v>12</v>
      </c>
      <c r="C21" s="35" t="s">
        <v>46</v>
      </c>
      <c r="D21" s="32" t="s">
        <v>4</v>
      </c>
      <c r="E21" s="33">
        <v>15000</v>
      </c>
      <c r="F21" s="38">
        <v>2800</v>
      </c>
      <c r="G21" s="40">
        <f t="shared" si="0"/>
        <v>42000000</v>
      </c>
      <c r="H21" s="12"/>
      <c r="I21" s="12"/>
      <c r="J21" s="12"/>
      <c r="K21" s="16"/>
      <c r="L21" s="12"/>
      <c r="M21" s="12"/>
      <c r="N21" s="12"/>
      <c r="O21" s="12"/>
      <c r="P21" s="12"/>
      <c r="Q21" s="76"/>
    </row>
    <row r="22" spans="1:17" ht="31.5" x14ac:dyDescent="0.25">
      <c r="A22" s="110"/>
      <c r="B22" s="58" t="s">
        <v>19</v>
      </c>
      <c r="C22" s="35"/>
      <c r="D22" s="32" t="s">
        <v>18</v>
      </c>
      <c r="E22" s="33">
        <v>16800</v>
      </c>
      <c r="F22" s="38">
        <v>490</v>
      </c>
      <c r="G22" s="40">
        <f t="shared" si="0"/>
        <v>8232000</v>
      </c>
      <c r="H22" s="12"/>
      <c r="I22" s="12"/>
      <c r="J22" s="12"/>
      <c r="K22" s="16"/>
      <c r="L22" s="12"/>
      <c r="M22" s="12"/>
      <c r="N22" s="12"/>
      <c r="O22" s="12"/>
      <c r="P22" s="12"/>
      <c r="Q22" s="76"/>
    </row>
    <row r="23" spans="1:17" ht="31.5" x14ac:dyDescent="0.25">
      <c r="A23" s="110"/>
      <c r="B23" s="58" t="s">
        <v>13</v>
      </c>
      <c r="C23" s="35" t="s">
        <v>47</v>
      </c>
      <c r="D23" s="32" t="s">
        <v>4</v>
      </c>
      <c r="E23" s="33">
        <v>15600</v>
      </c>
      <c r="F23" s="38">
        <v>1535</v>
      </c>
      <c r="G23" s="40">
        <f t="shared" si="0"/>
        <v>23946000</v>
      </c>
      <c r="H23" s="12"/>
      <c r="I23" s="12"/>
      <c r="J23" s="12"/>
      <c r="K23" s="16"/>
      <c r="L23" s="12"/>
      <c r="M23" s="12"/>
      <c r="N23" s="12"/>
      <c r="O23" s="12"/>
      <c r="P23" s="12"/>
      <c r="Q23" s="76"/>
    </row>
    <row r="24" spans="1:17" ht="78.75" x14ac:dyDescent="0.25">
      <c r="A24" s="110"/>
      <c r="B24" s="47" t="s">
        <v>23</v>
      </c>
      <c r="C24" s="47" t="s">
        <v>24</v>
      </c>
      <c r="D24" s="32" t="s">
        <v>25</v>
      </c>
      <c r="E24" s="40">
        <v>15600</v>
      </c>
      <c r="F24" s="38">
        <v>1535</v>
      </c>
      <c r="G24" s="40">
        <f t="shared" si="0"/>
        <v>23946000</v>
      </c>
      <c r="H24" s="12"/>
      <c r="I24" s="12"/>
      <c r="J24" s="12"/>
      <c r="K24" s="16"/>
      <c r="L24" s="12"/>
      <c r="M24" s="12"/>
      <c r="N24" s="12"/>
      <c r="O24" s="12"/>
      <c r="P24" s="12"/>
      <c r="Q24" s="76"/>
    </row>
    <row r="25" spans="1:17" ht="31.5" x14ac:dyDescent="0.25">
      <c r="A25" s="110"/>
      <c r="B25" s="58" t="s">
        <v>15</v>
      </c>
      <c r="C25" s="35" t="s">
        <v>16</v>
      </c>
      <c r="D25" s="32" t="s">
        <v>14</v>
      </c>
      <c r="E25" s="38">
        <v>230</v>
      </c>
      <c r="F25" s="38">
        <v>9777</v>
      </c>
      <c r="G25" s="40">
        <f t="shared" si="0"/>
        <v>2248710</v>
      </c>
      <c r="H25" s="12"/>
      <c r="I25" s="12"/>
      <c r="J25" s="12"/>
      <c r="K25" s="16"/>
      <c r="L25" s="12"/>
      <c r="M25" s="12"/>
      <c r="N25" s="12"/>
      <c r="O25" s="12"/>
      <c r="P25" s="12"/>
      <c r="Q25" s="76"/>
    </row>
    <row r="26" spans="1:17" ht="31.5" x14ac:dyDescent="0.25">
      <c r="A26" s="110"/>
      <c r="B26" s="58" t="s">
        <v>48</v>
      </c>
      <c r="C26" s="58"/>
      <c r="D26" s="48" t="s">
        <v>4</v>
      </c>
      <c r="E26" s="38">
        <v>130</v>
      </c>
      <c r="F26" s="33">
        <v>32500</v>
      </c>
      <c r="G26" s="40">
        <f t="shared" si="0"/>
        <v>4225000</v>
      </c>
      <c r="H26" s="12"/>
      <c r="I26" s="12"/>
      <c r="J26" s="12"/>
      <c r="K26" s="16"/>
      <c r="L26" s="12"/>
      <c r="M26" s="12"/>
      <c r="N26" s="12"/>
      <c r="O26" s="12"/>
      <c r="P26" s="12"/>
      <c r="Q26" s="76"/>
    </row>
    <row r="27" spans="1:17" s="5" customFormat="1" x14ac:dyDescent="0.25">
      <c r="A27" s="73"/>
      <c r="B27" s="68" t="s">
        <v>20</v>
      </c>
      <c r="C27" s="68"/>
      <c r="D27" s="69"/>
      <c r="E27" s="62"/>
      <c r="F27" s="70"/>
      <c r="G27" s="62">
        <f>SUM(G19:G26)</f>
        <v>170705710</v>
      </c>
      <c r="H27" s="13"/>
      <c r="I27" s="13"/>
      <c r="J27" s="13"/>
      <c r="K27" s="18"/>
      <c r="L27" s="13"/>
      <c r="M27" s="13"/>
      <c r="N27" s="13"/>
      <c r="O27" s="13"/>
      <c r="P27" s="13"/>
      <c r="Q27" s="78"/>
    </row>
    <row r="28" spans="1:17" s="3" customFormat="1" x14ac:dyDescent="0.25">
      <c r="A28" s="106" t="s">
        <v>323</v>
      </c>
      <c r="B28" s="107"/>
      <c r="C28" s="107"/>
      <c r="D28" s="107"/>
      <c r="E28" s="63"/>
      <c r="F28" s="62"/>
      <c r="G28" s="63"/>
      <c r="H28" s="11"/>
      <c r="I28" s="11"/>
      <c r="J28" s="11"/>
      <c r="K28" s="15"/>
      <c r="L28" s="11"/>
      <c r="M28" s="11"/>
      <c r="N28" s="11"/>
      <c r="O28" s="11"/>
      <c r="P28" s="11"/>
      <c r="Q28" s="74"/>
    </row>
    <row r="29" spans="1:17" ht="31.5" x14ac:dyDescent="0.25">
      <c r="A29" s="111">
        <v>0</v>
      </c>
      <c r="B29" s="50" t="s">
        <v>412</v>
      </c>
      <c r="C29" s="58"/>
      <c r="D29" s="48" t="s">
        <v>4</v>
      </c>
      <c r="E29" s="33">
        <v>15</v>
      </c>
      <c r="F29" s="33">
        <v>212300</v>
      </c>
      <c r="G29" s="40">
        <f>E29*F29</f>
        <v>3184500</v>
      </c>
      <c r="H29" s="12"/>
      <c r="I29" s="12"/>
      <c r="J29" s="12"/>
      <c r="K29" s="16"/>
      <c r="L29" s="12"/>
      <c r="M29" s="12"/>
      <c r="N29" s="12"/>
      <c r="O29" s="19">
        <v>212300</v>
      </c>
      <c r="P29" s="22">
        <v>211100</v>
      </c>
      <c r="Q29" s="76"/>
    </row>
    <row r="30" spans="1:17" ht="31.5" x14ac:dyDescent="0.25">
      <c r="A30" s="111"/>
      <c r="B30" s="50" t="s">
        <v>413</v>
      </c>
      <c r="C30" s="58"/>
      <c r="D30" s="48" t="s">
        <v>4</v>
      </c>
      <c r="E30" s="33">
        <v>15</v>
      </c>
      <c r="F30" s="33">
        <v>62000</v>
      </c>
      <c r="G30" s="40">
        <f t="shared" ref="G30:G93" si="1">E30*F30</f>
        <v>930000</v>
      </c>
      <c r="H30" s="12"/>
      <c r="I30" s="12"/>
      <c r="J30" s="12"/>
      <c r="K30" s="16"/>
      <c r="L30" s="12"/>
      <c r="M30" s="12"/>
      <c r="N30" s="12"/>
      <c r="O30" s="19">
        <v>62000</v>
      </c>
      <c r="P30" s="22">
        <v>61000</v>
      </c>
      <c r="Q30" s="76"/>
    </row>
    <row r="31" spans="1:17" ht="31.5" x14ac:dyDescent="0.25">
      <c r="A31" s="111"/>
      <c r="B31" s="50" t="s">
        <v>414</v>
      </c>
      <c r="C31" s="58"/>
      <c r="D31" s="48" t="s">
        <v>4</v>
      </c>
      <c r="E31" s="33">
        <v>15</v>
      </c>
      <c r="F31" s="33">
        <v>82750</v>
      </c>
      <c r="G31" s="40">
        <f t="shared" si="1"/>
        <v>1241250</v>
      </c>
      <c r="H31" s="12"/>
      <c r="I31" s="12"/>
      <c r="J31" s="12"/>
      <c r="K31" s="16"/>
      <c r="L31" s="12"/>
      <c r="M31" s="12"/>
      <c r="N31" s="12"/>
      <c r="O31" s="19">
        <v>82750</v>
      </c>
      <c r="P31" s="22">
        <v>81780</v>
      </c>
      <c r="Q31" s="76"/>
    </row>
    <row r="32" spans="1:17" ht="31.5" x14ac:dyDescent="0.25">
      <c r="A32" s="111"/>
      <c r="B32" s="50" t="s">
        <v>415</v>
      </c>
      <c r="C32" s="58"/>
      <c r="D32" s="48" t="s">
        <v>4</v>
      </c>
      <c r="E32" s="33">
        <v>15</v>
      </c>
      <c r="F32" s="33">
        <v>62950</v>
      </c>
      <c r="G32" s="40">
        <f t="shared" si="1"/>
        <v>944250</v>
      </c>
      <c r="H32" s="12"/>
      <c r="I32" s="12"/>
      <c r="J32" s="12"/>
      <c r="K32" s="16"/>
      <c r="L32" s="12"/>
      <c r="M32" s="12"/>
      <c r="N32" s="12"/>
      <c r="O32" s="19">
        <v>62950</v>
      </c>
      <c r="P32" s="22">
        <v>61800</v>
      </c>
      <c r="Q32" s="76"/>
    </row>
    <row r="33" spans="1:17" ht="31.5" x14ac:dyDescent="0.25">
      <c r="A33" s="111"/>
      <c r="B33" s="50" t="s">
        <v>416</v>
      </c>
      <c r="C33" s="58"/>
      <c r="D33" s="48" t="s">
        <v>4</v>
      </c>
      <c r="E33" s="33">
        <v>10</v>
      </c>
      <c r="F33" s="33">
        <v>115300</v>
      </c>
      <c r="G33" s="40">
        <f t="shared" si="1"/>
        <v>1153000</v>
      </c>
      <c r="H33" s="12"/>
      <c r="I33" s="12"/>
      <c r="J33" s="12"/>
      <c r="K33" s="16"/>
      <c r="L33" s="12"/>
      <c r="M33" s="12"/>
      <c r="N33" s="12"/>
      <c r="O33" s="19">
        <v>115300</v>
      </c>
      <c r="P33" s="22">
        <v>113200</v>
      </c>
      <c r="Q33" s="76"/>
    </row>
    <row r="34" spans="1:17" ht="31.5" x14ac:dyDescent="0.25">
      <c r="A34" s="111"/>
      <c r="B34" s="50" t="s">
        <v>417</v>
      </c>
      <c r="C34" s="58"/>
      <c r="D34" s="48" t="s">
        <v>4</v>
      </c>
      <c r="E34" s="33">
        <v>10</v>
      </c>
      <c r="F34" s="33">
        <v>64900</v>
      </c>
      <c r="G34" s="40">
        <f t="shared" si="1"/>
        <v>649000</v>
      </c>
      <c r="H34" s="12"/>
      <c r="I34" s="12"/>
      <c r="J34" s="12"/>
      <c r="K34" s="16"/>
      <c r="L34" s="12"/>
      <c r="M34" s="12"/>
      <c r="N34" s="12"/>
      <c r="O34" s="20">
        <v>64900</v>
      </c>
      <c r="P34" s="23">
        <v>62900</v>
      </c>
      <c r="Q34" s="76"/>
    </row>
    <row r="35" spans="1:17" ht="31.5" x14ac:dyDescent="0.25">
      <c r="A35" s="111"/>
      <c r="B35" s="50" t="s">
        <v>418</v>
      </c>
      <c r="C35" s="58"/>
      <c r="D35" s="48" t="s">
        <v>4</v>
      </c>
      <c r="E35" s="33">
        <v>10</v>
      </c>
      <c r="F35" s="33">
        <v>57600</v>
      </c>
      <c r="G35" s="40">
        <f t="shared" si="1"/>
        <v>576000</v>
      </c>
      <c r="H35" s="12"/>
      <c r="I35" s="12"/>
      <c r="J35" s="12"/>
      <c r="K35" s="16"/>
      <c r="L35" s="12"/>
      <c r="M35" s="12"/>
      <c r="N35" s="12"/>
      <c r="O35" s="20">
        <v>57600</v>
      </c>
      <c r="P35" s="23">
        <v>55600</v>
      </c>
      <c r="Q35" s="76"/>
    </row>
    <row r="36" spans="1:17" ht="31.5" x14ac:dyDescent="0.25">
      <c r="A36" s="111"/>
      <c r="B36" s="51" t="s">
        <v>419</v>
      </c>
      <c r="C36" s="58"/>
      <c r="D36" s="48" t="s">
        <v>4</v>
      </c>
      <c r="E36" s="33">
        <v>5</v>
      </c>
      <c r="F36" s="33">
        <v>212050</v>
      </c>
      <c r="G36" s="40">
        <f t="shared" si="1"/>
        <v>1060250</v>
      </c>
      <c r="H36" s="12"/>
      <c r="I36" s="12"/>
      <c r="J36" s="12"/>
      <c r="K36" s="16"/>
      <c r="L36" s="12"/>
      <c r="M36" s="12"/>
      <c r="N36" s="12"/>
      <c r="O36" s="20">
        <v>212050</v>
      </c>
      <c r="P36" s="23">
        <v>210400</v>
      </c>
      <c r="Q36" s="76"/>
    </row>
    <row r="37" spans="1:17" ht="47.25" x14ac:dyDescent="0.25">
      <c r="A37" s="111"/>
      <c r="B37" s="51" t="s">
        <v>420</v>
      </c>
      <c r="C37" s="58"/>
      <c r="D37" s="48" t="s">
        <v>4</v>
      </c>
      <c r="E37" s="33">
        <v>5</v>
      </c>
      <c r="F37" s="33">
        <v>127000</v>
      </c>
      <c r="G37" s="40">
        <f t="shared" si="1"/>
        <v>635000</v>
      </c>
      <c r="H37" s="12"/>
      <c r="I37" s="12"/>
      <c r="J37" s="12"/>
      <c r="K37" s="16"/>
      <c r="L37" s="12"/>
      <c r="M37" s="12"/>
      <c r="N37" s="12"/>
      <c r="O37" s="21">
        <v>127000</v>
      </c>
      <c r="P37" s="24">
        <v>126350</v>
      </c>
      <c r="Q37" s="76"/>
    </row>
    <row r="38" spans="1:17" ht="47.25" x14ac:dyDescent="0.25">
      <c r="A38" s="111"/>
      <c r="B38" s="51" t="s">
        <v>421</v>
      </c>
      <c r="C38" s="58"/>
      <c r="D38" s="48" t="s">
        <v>4</v>
      </c>
      <c r="E38" s="33">
        <v>5</v>
      </c>
      <c r="F38" s="33">
        <v>91050</v>
      </c>
      <c r="G38" s="40">
        <f t="shared" si="1"/>
        <v>455250</v>
      </c>
      <c r="H38" s="12"/>
      <c r="I38" s="12"/>
      <c r="J38" s="12"/>
      <c r="K38" s="16"/>
      <c r="L38" s="12"/>
      <c r="M38" s="12"/>
      <c r="N38" s="12"/>
      <c r="O38" s="20">
        <v>91050</v>
      </c>
      <c r="P38" s="23">
        <v>90050</v>
      </c>
      <c r="Q38" s="76"/>
    </row>
    <row r="39" spans="1:17" ht="31.5" x14ac:dyDescent="0.25">
      <c r="A39" s="111"/>
      <c r="B39" s="51" t="s">
        <v>56</v>
      </c>
      <c r="C39" s="58"/>
      <c r="D39" s="48" t="s">
        <v>4</v>
      </c>
      <c r="E39" s="33">
        <v>10</v>
      </c>
      <c r="F39" s="33">
        <v>79750</v>
      </c>
      <c r="G39" s="40">
        <f t="shared" si="1"/>
        <v>797500</v>
      </c>
      <c r="H39" s="12"/>
      <c r="I39" s="12"/>
      <c r="J39" s="12"/>
      <c r="K39" s="16"/>
      <c r="L39" s="12"/>
      <c r="M39" s="12"/>
      <c r="N39" s="12"/>
      <c r="O39" s="20">
        <v>79750</v>
      </c>
      <c r="P39" s="23">
        <v>70400</v>
      </c>
      <c r="Q39" s="76"/>
    </row>
    <row r="40" spans="1:17" ht="31.5" x14ac:dyDescent="0.25">
      <c r="A40" s="111"/>
      <c r="B40" s="52" t="s">
        <v>57</v>
      </c>
      <c r="C40" s="52"/>
      <c r="D40" s="48"/>
      <c r="E40" s="33"/>
      <c r="F40" s="33"/>
      <c r="G40" s="40"/>
      <c r="H40" s="12"/>
      <c r="I40" s="12"/>
      <c r="J40" s="12"/>
      <c r="K40" s="16"/>
      <c r="L40" s="12"/>
      <c r="M40" s="12"/>
      <c r="N40" s="12"/>
      <c r="O40" s="20"/>
      <c r="P40" s="23"/>
      <c r="Q40" s="76"/>
    </row>
    <row r="41" spans="1:17" ht="31.5" x14ac:dyDescent="0.25">
      <c r="A41" s="111"/>
      <c r="B41" s="58" t="s">
        <v>58</v>
      </c>
      <c r="C41" s="100"/>
      <c r="D41" s="48" t="s">
        <v>4</v>
      </c>
      <c r="E41" s="33">
        <v>1</v>
      </c>
      <c r="F41" s="33">
        <v>24175</v>
      </c>
      <c r="G41" s="40">
        <f t="shared" si="1"/>
        <v>24175</v>
      </c>
      <c r="H41" s="12"/>
      <c r="I41" s="12"/>
      <c r="J41" s="12"/>
      <c r="K41" s="16"/>
      <c r="L41" s="12"/>
      <c r="M41" s="12"/>
      <c r="N41" s="12"/>
      <c r="O41" s="20">
        <v>24175</v>
      </c>
      <c r="P41" s="23">
        <v>24170</v>
      </c>
      <c r="Q41" s="76"/>
    </row>
    <row r="42" spans="1:17" ht="31.5" x14ac:dyDescent="0.25">
      <c r="A42" s="111"/>
      <c r="B42" s="58" t="s">
        <v>59</v>
      </c>
      <c r="C42" s="100"/>
      <c r="D42" s="48" t="s">
        <v>4</v>
      </c>
      <c r="E42" s="33">
        <v>1</v>
      </c>
      <c r="F42" s="33">
        <v>26884</v>
      </c>
      <c r="G42" s="40">
        <f t="shared" si="1"/>
        <v>26884</v>
      </c>
      <c r="H42" s="12"/>
      <c r="I42" s="12"/>
      <c r="J42" s="12"/>
      <c r="K42" s="16"/>
      <c r="L42" s="12"/>
      <c r="M42" s="12"/>
      <c r="N42" s="12"/>
      <c r="O42" s="20">
        <v>26884</v>
      </c>
      <c r="P42" s="23">
        <v>26879</v>
      </c>
      <c r="Q42" s="76"/>
    </row>
    <row r="43" spans="1:17" ht="31.5" x14ac:dyDescent="0.25">
      <c r="A43" s="111"/>
      <c r="B43" s="58" t="s">
        <v>60</v>
      </c>
      <c r="C43" s="100"/>
      <c r="D43" s="48" t="s">
        <v>4</v>
      </c>
      <c r="E43" s="33">
        <v>1</v>
      </c>
      <c r="F43" s="33">
        <v>24175</v>
      </c>
      <c r="G43" s="40">
        <f t="shared" si="1"/>
        <v>24175</v>
      </c>
      <c r="H43" s="12"/>
      <c r="I43" s="12"/>
      <c r="J43" s="12"/>
      <c r="K43" s="16"/>
      <c r="L43" s="12"/>
      <c r="M43" s="12"/>
      <c r="N43" s="12"/>
      <c r="O43" s="20">
        <v>24175</v>
      </c>
      <c r="P43" s="23">
        <v>24170</v>
      </c>
      <c r="Q43" s="76"/>
    </row>
    <row r="44" spans="1:17" ht="31.5" x14ac:dyDescent="0.25">
      <c r="A44" s="111"/>
      <c r="B44" s="58" t="s">
        <v>61</v>
      </c>
      <c r="C44" s="100"/>
      <c r="D44" s="48" t="s">
        <v>4</v>
      </c>
      <c r="E44" s="39">
        <v>1</v>
      </c>
      <c r="F44" s="33">
        <v>26884</v>
      </c>
      <c r="G44" s="40">
        <f t="shared" si="1"/>
        <v>26884</v>
      </c>
      <c r="H44" s="12"/>
      <c r="I44" s="12"/>
      <c r="J44" s="12"/>
      <c r="K44" s="16"/>
      <c r="L44" s="12"/>
      <c r="M44" s="12"/>
      <c r="N44" s="12"/>
      <c r="O44" s="20">
        <v>26884</v>
      </c>
      <c r="P44" s="23">
        <v>26879</v>
      </c>
      <c r="Q44" s="76"/>
    </row>
    <row r="45" spans="1:17" x14ac:dyDescent="0.25">
      <c r="A45" s="111"/>
      <c r="B45" s="58" t="s">
        <v>62</v>
      </c>
      <c r="C45" s="100"/>
      <c r="D45" s="48" t="s">
        <v>4</v>
      </c>
      <c r="E45" s="39">
        <v>10</v>
      </c>
      <c r="F45" s="33">
        <v>9137</v>
      </c>
      <c r="G45" s="40">
        <f t="shared" si="1"/>
        <v>91370</v>
      </c>
      <c r="H45" s="12"/>
      <c r="I45" s="12"/>
      <c r="J45" s="12"/>
      <c r="K45" s="16"/>
      <c r="L45" s="12"/>
      <c r="M45" s="12"/>
      <c r="N45" s="12"/>
      <c r="O45" s="20">
        <v>9137</v>
      </c>
      <c r="P45" s="23">
        <v>9132</v>
      </c>
      <c r="Q45" s="76"/>
    </row>
    <row r="46" spans="1:17" x14ac:dyDescent="0.25">
      <c r="A46" s="111"/>
      <c r="B46" s="58" t="s">
        <v>63</v>
      </c>
      <c r="C46" s="100"/>
      <c r="D46" s="48" t="s">
        <v>4</v>
      </c>
      <c r="E46" s="39">
        <v>10</v>
      </c>
      <c r="F46" s="33">
        <v>9137</v>
      </c>
      <c r="G46" s="40">
        <f t="shared" si="1"/>
        <v>91370</v>
      </c>
      <c r="H46" s="12"/>
      <c r="I46" s="12"/>
      <c r="J46" s="12"/>
      <c r="K46" s="16"/>
      <c r="L46" s="12"/>
      <c r="M46" s="12"/>
      <c r="N46" s="12"/>
      <c r="O46" s="20">
        <v>9137</v>
      </c>
      <c r="P46" s="23">
        <v>9132</v>
      </c>
      <c r="Q46" s="76"/>
    </row>
    <row r="47" spans="1:17" x14ac:dyDescent="0.25">
      <c r="A47" s="111"/>
      <c r="B47" s="58" t="s">
        <v>64</v>
      </c>
      <c r="C47" s="100"/>
      <c r="D47" s="48" t="s">
        <v>4</v>
      </c>
      <c r="E47" s="39">
        <v>10</v>
      </c>
      <c r="F47" s="33">
        <v>9137</v>
      </c>
      <c r="G47" s="40">
        <f t="shared" si="1"/>
        <v>91370</v>
      </c>
      <c r="H47" s="12"/>
      <c r="I47" s="12"/>
      <c r="J47" s="12"/>
      <c r="K47" s="16"/>
      <c r="L47" s="12"/>
      <c r="M47" s="12"/>
      <c r="N47" s="12"/>
      <c r="O47" s="20">
        <v>9137</v>
      </c>
      <c r="P47" s="23">
        <v>9132</v>
      </c>
      <c r="Q47" s="76"/>
    </row>
    <row r="48" spans="1:17" ht="31.5" x14ac:dyDescent="0.25">
      <c r="A48" s="111"/>
      <c r="B48" s="58" t="s">
        <v>65</v>
      </c>
      <c r="C48" s="100"/>
      <c r="D48" s="48" t="s">
        <v>4</v>
      </c>
      <c r="E48" s="39">
        <v>1</v>
      </c>
      <c r="F48" s="33">
        <v>78207</v>
      </c>
      <c r="G48" s="40">
        <f t="shared" si="1"/>
        <v>78207</v>
      </c>
      <c r="H48" s="12"/>
      <c r="I48" s="12"/>
      <c r="J48" s="12"/>
      <c r="K48" s="16"/>
      <c r="L48" s="12"/>
      <c r="M48" s="12"/>
      <c r="N48" s="12"/>
      <c r="O48" s="20">
        <v>78207</v>
      </c>
      <c r="P48" s="23">
        <v>78202</v>
      </c>
      <c r="Q48" s="76"/>
    </row>
    <row r="49" spans="1:17" ht="31.5" x14ac:dyDescent="0.25">
      <c r="A49" s="111"/>
      <c r="B49" s="58" t="s">
        <v>66</v>
      </c>
      <c r="C49" s="100"/>
      <c r="D49" s="48" t="s">
        <v>4</v>
      </c>
      <c r="E49" s="39">
        <v>1</v>
      </c>
      <c r="F49" s="33">
        <v>78207</v>
      </c>
      <c r="G49" s="40">
        <f t="shared" si="1"/>
        <v>78207</v>
      </c>
      <c r="H49" s="12"/>
      <c r="I49" s="12"/>
      <c r="J49" s="12"/>
      <c r="K49" s="16"/>
      <c r="L49" s="12"/>
      <c r="M49" s="12"/>
      <c r="N49" s="12"/>
      <c r="O49" s="20">
        <v>78207</v>
      </c>
      <c r="P49" s="23">
        <v>78202</v>
      </c>
      <c r="Q49" s="76"/>
    </row>
    <row r="50" spans="1:17" ht="47.25" x14ac:dyDescent="0.25">
      <c r="A50" s="111"/>
      <c r="B50" s="58" t="s">
        <v>67</v>
      </c>
      <c r="C50" s="100"/>
      <c r="D50" s="48" t="s">
        <v>4</v>
      </c>
      <c r="E50" s="39">
        <v>1</v>
      </c>
      <c r="F50" s="33">
        <v>90241</v>
      </c>
      <c r="G50" s="40">
        <f t="shared" si="1"/>
        <v>90241</v>
      </c>
      <c r="H50" s="12"/>
      <c r="I50" s="12"/>
      <c r="J50" s="12"/>
      <c r="K50" s="16"/>
      <c r="L50" s="12"/>
      <c r="M50" s="12"/>
      <c r="N50" s="12"/>
      <c r="O50" s="20">
        <v>90241</v>
      </c>
      <c r="P50" s="23">
        <v>90236</v>
      </c>
      <c r="Q50" s="76"/>
    </row>
    <row r="51" spans="1:17" ht="47.25" x14ac:dyDescent="0.25">
      <c r="A51" s="111"/>
      <c r="B51" s="58" t="s">
        <v>68</v>
      </c>
      <c r="C51" s="100"/>
      <c r="D51" s="48" t="s">
        <v>4</v>
      </c>
      <c r="E51" s="39">
        <v>1</v>
      </c>
      <c r="F51" s="33">
        <v>90241</v>
      </c>
      <c r="G51" s="40">
        <f t="shared" si="1"/>
        <v>90241</v>
      </c>
      <c r="H51" s="12"/>
      <c r="I51" s="12"/>
      <c r="J51" s="12"/>
      <c r="K51" s="16"/>
      <c r="L51" s="12"/>
      <c r="M51" s="12"/>
      <c r="N51" s="12"/>
      <c r="O51" s="20">
        <v>90241</v>
      </c>
      <c r="P51" s="23">
        <v>90236</v>
      </c>
      <c r="Q51" s="76"/>
    </row>
    <row r="52" spans="1:17" x14ac:dyDescent="0.25">
      <c r="A52" s="111"/>
      <c r="B52" s="58" t="s">
        <v>69</v>
      </c>
      <c r="C52" s="100"/>
      <c r="D52" s="48" t="s">
        <v>4</v>
      </c>
      <c r="E52" s="39">
        <v>5</v>
      </c>
      <c r="F52" s="33">
        <v>7867</v>
      </c>
      <c r="G52" s="40">
        <f t="shared" si="1"/>
        <v>39335</v>
      </c>
      <c r="H52" s="12"/>
      <c r="I52" s="12"/>
      <c r="J52" s="12"/>
      <c r="K52" s="16"/>
      <c r="L52" s="12"/>
      <c r="M52" s="12"/>
      <c r="N52" s="12"/>
      <c r="O52" s="20">
        <v>7867</v>
      </c>
      <c r="P52" s="23">
        <v>7862</v>
      </c>
      <c r="Q52" s="76"/>
    </row>
    <row r="53" spans="1:17" x14ac:dyDescent="0.25">
      <c r="A53" s="111"/>
      <c r="B53" s="58" t="s">
        <v>70</v>
      </c>
      <c r="C53" s="100"/>
      <c r="D53" s="48" t="s">
        <v>4</v>
      </c>
      <c r="E53" s="39">
        <v>5</v>
      </c>
      <c r="F53" s="33">
        <v>7867</v>
      </c>
      <c r="G53" s="40">
        <f t="shared" si="1"/>
        <v>39335</v>
      </c>
      <c r="H53" s="12"/>
      <c r="I53" s="12"/>
      <c r="J53" s="12"/>
      <c r="K53" s="16"/>
      <c r="L53" s="12"/>
      <c r="M53" s="12"/>
      <c r="N53" s="12"/>
      <c r="O53" s="20">
        <v>7867</v>
      </c>
      <c r="P53" s="23">
        <v>7862</v>
      </c>
      <c r="Q53" s="76"/>
    </row>
    <row r="54" spans="1:17" x14ac:dyDescent="0.25">
      <c r="A54" s="111"/>
      <c r="B54" s="58" t="s">
        <v>71</v>
      </c>
      <c r="C54" s="100"/>
      <c r="D54" s="48" t="s">
        <v>4</v>
      </c>
      <c r="E54" s="39">
        <v>10</v>
      </c>
      <c r="F54" s="33">
        <v>3507</v>
      </c>
      <c r="G54" s="40">
        <f t="shared" si="1"/>
        <v>35070</v>
      </c>
      <c r="H54" s="12"/>
      <c r="I54" s="12"/>
      <c r="J54" s="12"/>
      <c r="K54" s="16"/>
      <c r="L54" s="12"/>
      <c r="M54" s="12"/>
      <c r="N54" s="12"/>
      <c r="O54" s="20">
        <v>3507</v>
      </c>
      <c r="P54" s="23">
        <v>3502</v>
      </c>
      <c r="Q54" s="76"/>
    </row>
    <row r="55" spans="1:17" x14ac:dyDescent="0.25">
      <c r="A55" s="111"/>
      <c r="B55" s="58" t="s">
        <v>72</v>
      </c>
      <c r="C55" s="100"/>
      <c r="D55" s="48" t="s">
        <v>4</v>
      </c>
      <c r="E55" s="39">
        <v>10</v>
      </c>
      <c r="F55" s="33">
        <v>4157</v>
      </c>
      <c r="G55" s="40">
        <f t="shared" si="1"/>
        <v>41570</v>
      </c>
      <c r="H55" s="12"/>
      <c r="I55" s="12"/>
      <c r="J55" s="12"/>
      <c r="K55" s="16"/>
      <c r="L55" s="12"/>
      <c r="M55" s="12"/>
      <c r="N55" s="12"/>
      <c r="O55" s="20">
        <v>4157</v>
      </c>
      <c r="P55" s="23">
        <v>4152</v>
      </c>
      <c r="Q55" s="76"/>
    </row>
    <row r="56" spans="1:17" x14ac:dyDescent="0.25">
      <c r="A56" s="111"/>
      <c r="B56" s="58" t="s">
        <v>73</v>
      </c>
      <c r="C56" s="100"/>
      <c r="D56" s="48" t="s">
        <v>4</v>
      </c>
      <c r="E56" s="39">
        <v>10</v>
      </c>
      <c r="F56" s="33">
        <v>4157</v>
      </c>
      <c r="G56" s="40">
        <f t="shared" si="1"/>
        <v>41570</v>
      </c>
      <c r="H56" s="12"/>
      <c r="I56" s="12"/>
      <c r="J56" s="12"/>
      <c r="K56" s="16"/>
      <c r="L56" s="12"/>
      <c r="M56" s="12"/>
      <c r="N56" s="12"/>
      <c r="O56" s="20">
        <v>4157</v>
      </c>
      <c r="P56" s="23">
        <v>4152</v>
      </c>
      <c r="Q56" s="76"/>
    </row>
    <row r="57" spans="1:17" ht="47.25" x14ac:dyDescent="0.25">
      <c r="A57" s="111"/>
      <c r="B57" s="58" t="s">
        <v>74</v>
      </c>
      <c r="C57" s="100"/>
      <c r="D57" s="48" t="s">
        <v>4</v>
      </c>
      <c r="E57" s="39">
        <v>1</v>
      </c>
      <c r="F57" s="33">
        <v>68119</v>
      </c>
      <c r="G57" s="40">
        <f t="shared" si="1"/>
        <v>68119</v>
      </c>
      <c r="H57" s="12"/>
      <c r="I57" s="12"/>
      <c r="J57" s="12"/>
      <c r="K57" s="16"/>
      <c r="L57" s="12"/>
      <c r="M57" s="12"/>
      <c r="N57" s="12"/>
      <c r="O57" s="20">
        <v>68119</v>
      </c>
      <c r="P57" s="23">
        <v>68114</v>
      </c>
      <c r="Q57" s="76"/>
    </row>
    <row r="58" spans="1:17" ht="47.25" x14ac:dyDescent="0.25">
      <c r="A58" s="111"/>
      <c r="B58" s="58" t="s">
        <v>75</v>
      </c>
      <c r="C58" s="100"/>
      <c r="D58" s="48" t="s">
        <v>4</v>
      </c>
      <c r="E58" s="39">
        <v>2</v>
      </c>
      <c r="F58" s="33">
        <v>68119</v>
      </c>
      <c r="G58" s="40">
        <f t="shared" si="1"/>
        <v>136238</v>
      </c>
      <c r="H58" s="12"/>
      <c r="I58" s="12"/>
      <c r="J58" s="12"/>
      <c r="K58" s="16"/>
      <c r="L58" s="12"/>
      <c r="M58" s="12"/>
      <c r="N58" s="12"/>
      <c r="O58" s="20">
        <v>68119</v>
      </c>
      <c r="P58" s="23">
        <v>68114</v>
      </c>
      <c r="Q58" s="76"/>
    </row>
    <row r="59" spans="1:17" ht="47.25" x14ac:dyDescent="0.25">
      <c r="A59" s="111"/>
      <c r="B59" s="58" t="s">
        <v>76</v>
      </c>
      <c r="C59" s="100"/>
      <c r="D59" s="48" t="s">
        <v>4</v>
      </c>
      <c r="E59" s="39">
        <v>1</v>
      </c>
      <c r="F59" s="33">
        <v>68119</v>
      </c>
      <c r="G59" s="40">
        <f t="shared" si="1"/>
        <v>68119</v>
      </c>
      <c r="H59" s="12"/>
      <c r="I59" s="12"/>
      <c r="J59" s="12"/>
      <c r="K59" s="16"/>
      <c r="L59" s="12"/>
      <c r="M59" s="12"/>
      <c r="N59" s="12"/>
      <c r="O59" s="20">
        <v>68119</v>
      </c>
      <c r="P59" s="23">
        <v>68114</v>
      </c>
      <c r="Q59" s="76"/>
    </row>
    <row r="60" spans="1:17" ht="47.25" x14ac:dyDescent="0.25">
      <c r="A60" s="111"/>
      <c r="B60" s="58" t="s">
        <v>77</v>
      </c>
      <c r="C60" s="100"/>
      <c r="D60" s="48" t="s">
        <v>4</v>
      </c>
      <c r="E60" s="39">
        <v>2</v>
      </c>
      <c r="F60" s="33">
        <v>68119</v>
      </c>
      <c r="G60" s="40">
        <f t="shared" si="1"/>
        <v>136238</v>
      </c>
      <c r="H60" s="12"/>
      <c r="I60" s="12"/>
      <c r="J60" s="12"/>
      <c r="K60" s="16"/>
      <c r="L60" s="12"/>
      <c r="M60" s="12"/>
      <c r="N60" s="12"/>
      <c r="O60" s="20">
        <v>68119</v>
      </c>
      <c r="P60" s="23">
        <v>68114</v>
      </c>
      <c r="Q60" s="76"/>
    </row>
    <row r="61" spans="1:17" x14ac:dyDescent="0.25">
      <c r="A61" s="111"/>
      <c r="B61" s="58" t="s">
        <v>78</v>
      </c>
      <c r="C61" s="100"/>
      <c r="D61" s="48" t="s">
        <v>4</v>
      </c>
      <c r="E61" s="39">
        <v>6</v>
      </c>
      <c r="F61" s="33">
        <v>2856</v>
      </c>
      <c r="G61" s="40">
        <f t="shared" si="1"/>
        <v>17136</v>
      </c>
      <c r="H61" s="12"/>
      <c r="I61" s="12"/>
      <c r="J61" s="12"/>
      <c r="K61" s="16"/>
      <c r="L61" s="12"/>
      <c r="M61" s="12"/>
      <c r="N61" s="12"/>
      <c r="O61" s="20">
        <v>2856</v>
      </c>
      <c r="P61" s="23">
        <v>2851</v>
      </c>
      <c r="Q61" s="76"/>
    </row>
    <row r="62" spans="1:17" x14ac:dyDescent="0.25">
      <c r="A62" s="111"/>
      <c r="B62" s="58" t="s">
        <v>71</v>
      </c>
      <c r="C62" s="100"/>
      <c r="D62" s="48" t="s">
        <v>4</v>
      </c>
      <c r="E62" s="39">
        <v>10</v>
      </c>
      <c r="F62" s="33">
        <v>3507</v>
      </c>
      <c r="G62" s="40">
        <f t="shared" si="1"/>
        <v>35070</v>
      </c>
      <c r="H62" s="12"/>
      <c r="I62" s="12"/>
      <c r="J62" s="12"/>
      <c r="K62" s="16"/>
      <c r="L62" s="12"/>
      <c r="M62" s="12"/>
      <c r="N62" s="12"/>
      <c r="O62" s="20">
        <v>3507</v>
      </c>
      <c r="P62" s="23">
        <v>3502</v>
      </c>
      <c r="Q62" s="76"/>
    </row>
    <row r="63" spans="1:17" x14ac:dyDescent="0.25">
      <c r="A63" s="111"/>
      <c r="B63" s="58" t="s">
        <v>72</v>
      </c>
      <c r="C63" s="100"/>
      <c r="D63" s="48" t="s">
        <v>4</v>
      </c>
      <c r="E63" s="39">
        <v>10</v>
      </c>
      <c r="F63" s="33">
        <v>4157</v>
      </c>
      <c r="G63" s="40">
        <f t="shared" si="1"/>
        <v>41570</v>
      </c>
      <c r="H63" s="12"/>
      <c r="I63" s="12"/>
      <c r="J63" s="12"/>
      <c r="K63" s="16"/>
      <c r="L63" s="12"/>
      <c r="M63" s="12"/>
      <c r="N63" s="12"/>
      <c r="O63" s="20">
        <v>4157</v>
      </c>
      <c r="P63" s="23">
        <v>4152</v>
      </c>
      <c r="Q63" s="76"/>
    </row>
    <row r="64" spans="1:17" x14ac:dyDescent="0.25">
      <c r="A64" s="111"/>
      <c r="B64" s="58" t="s">
        <v>73</v>
      </c>
      <c r="C64" s="100"/>
      <c r="D64" s="48" t="s">
        <v>4</v>
      </c>
      <c r="E64" s="39">
        <v>10</v>
      </c>
      <c r="F64" s="33">
        <v>4157</v>
      </c>
      <c r="G64" s="40">
        <f t="shared" si="1"/>
        <v>41570</v>
      </c>
      <c r="H64" s="12"/>
      <c r="I64" s="12"/>
      <c r="J64" s="12"/>
      <c r="K64" s="16"/>
      <c r="L64" s="12"/>
      <c r="M64" s="12"/>
      <c r="N64" s="12"/>
      <c r="O64" s="20">
        <v>4157</v>
      </c>
      <c r="P64" s="23">
        <v>4152</v>
      </c>
      <c r="Q64" s="76"/>
    </row>
    <row r="65" spans="1:17" x14ac:dyDescent="0.25">
      <c r="A65" s="111"/>
      <c r="B65" s="58" t="s">
        <v>79</v>
      </c>
      <c r="C65" s="100"/>
      <c r="D65" s="48" t="s">
        <v>4</v>
      </c>
      <c r="E65" s="39">
        <v>10</v>
      </c>
      <c r="F65" s="33">
        <v>4813</v>
      </c>
      <c r="G65" s="40">
        <f t="shared" si="1"/>
        <v>48130</v>
      </c>
      <c r="H65" s="12"/>
      <c r="I65" s="12"/>
      <c r="J65" s="12"/>
      <c r="K65" s="16"/>
      <c r="L65" s="12"/>
      <c r="M65" s="12"/>
      <c r="N65" s="12"/>
      <c r="O65" s="20">
        <v>4813</v>
      </c>
      <c r="P65" s="23">
        <v>4808</v>
      </c>
      <c r="Q65" s="76"/>
    </row>
    <row r="66" spans="1:17" x14ac:dyDescent="0.25">
      <c r="A66" s="111"/>
      <c r="B66" s="58" t="s">
        <v>80</v>
      </c>
      <c r="C66" s="100"/>
      <c r="D66" s="48" t="s">
        <v>4</v>
      </c>
      <c r="E66" s="39">
        <v>5</v>
      </c>
      <c r="F66" s="33">
        <v>4813</v>
      </c>
      <c r="G66" s="40">
        <f t="shared" si="1"/>
        <v>24065</v>
      </c>
      <c r="H66" s="12"/>
      <c r="I66" s="12"/>
      <c r="J66" s="12"/>
      <c r="K66" s="16"/>
      <c r="L66" s="12"/>
      <c r="M66" s="12"/>
      <c r="N66" s="12"/>
      <c r="O66" s="20">
        <v>4813</v>
      </c>
      <c r="P66" s="23">
        <v>4808</v>
      </c>
      <c r="Q66" s="76"/>
    </row>
    <row r="67" spans="1:17" x14ac:dyDescent="0.25">
      <c r="A67" s="111"/>
      <c r="B67" s="58" t="s">
        <v>81</v>
      </c>
      <c r="C67" s="100"/>
      <c r="D67" s="48" t="s">
        <v>4</v>
      </c>
      <c r="E67" s="39">
        <v>5</v>
      </c>
      <c r="F67" s="33">
        <v>4813</v>
      </c>
      <c r="G67" s="40">
        <f t="shared" si="1"/>
        <v>24065</v>
      </c>
      <c r="H67" s="12"/>
      <c r="I67" s="12"/>
      <c r="J67" s="12"/>
      <c r="K67" s="16"/>
      <c r="L67" s="12"/>
      <c r="M67" s="12"/>
      <c r="N67" s="12"/>
      <c r="O67" s="20">
        <v>4813</v>
      </c>
      <c r="P67" s="23">
        <v>4808</v>
      </c>
      <c r="Q67" s="76"/>
    </row>
    <row r="68" spans="1:17" ht="47.25" x14ac:dyDescent="0.25">
      <c r="A68" s="111"/>
      <c r="B68" s="58" t="s">
        <v>82</v>
      </c>
      <c r="C68" s="100"/>
      <c r="D68" s="48" t="s">
        <v>4</v>
      </c>
      <c r="E68" s="39">
        <v>2</v>
      </c>
      <c r="F68" s="33">
        <v>73867</v>
      </c>
      <c r="G68" s="40">
        <f t="shared" si="1"/>
        <v>147734</v>
      </c>
      <c r="H68" s="12"/>
      <c r="I68" s="12"/>
      <c r="J68" s="12"/>
      <c r="K68" s="16"/>
      <c r="L68" s="12"/>
      <c r="M68" s="12"/>
      <c r="N68" s="12"/>
      <c r="O68" s="20">
        <v>73867</v>
      </c>
      <c r="P68" s="23">
        <v>73862</v>
      </c>
      <c r="Q68" s="76"/>
    </row>
    <row r="69" spans="1:17" ht="47.25" x14ac:dyDescent="0.25">
      <c r="A69" s="111"/>
      <c r="B69" s="58" t="s">
        <v>83</v>
      </c>
      <c r="C69" s="100"/>
      <c r="D69" s="48" t="s">
        <v>4</v>
      </c>
      <c r="E69" s="39">
        <v>2</v>
      </c>
      <c r="F69" s="33">
        <v>73867</v>
      </c>
      <c r="G69" s="40">
        <f t="shared" si="1"/>
        <v>147734</v>
      </c>
      <c r="H69" s="12"/>
      <c r="I69" s="12"/>
      <c r="J69" s="12"/>
      <c r="K69" s="16"/>
      <c r="L69" s="12"/>
      <c r="M69" s="12"/>
      <c r="N69" s="12"/>
      <c r="O69" s="20">
        <v>73867</v>
      </c>
      <c r="P69" s="23">
        <v>73862</v>
      </c>
      <c r="Q69" s="76"/>
    </row>
    <row r="70" spans="1:17" ht="47.25" x14ac:dyDescent="0.25">
      <c r="A70" s="111"/>
      <c r="B70" s="58" t="s">
        <v>84</v>
      </c>
      <c r="C70" s="100"/>
      <c r="D70" s="48" t="s">
        <v>4</v>
      </c>
      <c r="E70" s="39">
        <v>2</v>
      </c>
      <c r="F70" s="33">
        <v>73867</v>
      </c>
      <c r="G70" s="40">
        <f t="shared" si="1"/>
        <v>147734</v>
      </c>
      <c r="H70" s="12"/>
      <c r="I70" s="12"/>
      <c r="J70" s="12"/>
      <c r="K70" s="16"/>
      <c r="L70" s="12"/>
      <c r="M70" s="12"/>
      <c r="N70" s="12"/>
      <c r="O70" s="20">
        <v>73867</v>
      </c>
      <c r="P70" s="23">
        <v>73862</v>
      </c>
      <c r="Q70" s="76"/>
    </row>
    <row r="71" spans="1:17" ht="47.25" x14ac:dyDescent="0.25">
      <c r="A71" s="111"/>
      <c r="B71" s="58" t="s">
        <v>85</v>
      </c>
      <c r="C71" s="100"/>
      <c r="D71" s="48" t="s">
        <v>4</v>
      </c>
      <c r="E71" s="39">
        <v>2</v>
      </c>
      <c r="F71" s="33">
        <v>73867</v>
      </c>
      <c r="G71" s="40">
        <f t="shared" si="1"/>
        <v>147734</v>
      </c>
      <c r="H71" s="12"/>
      <c r="I71" s="12"/>
      <c r="J71" s="12"/>
      <c r="K71" s="16"/>
      <c r="L71" s="12"/>
      <c r="M71" s="12"/>
      <c r="N71" s="12"/>
      <c r="O71" s="20">
        <v>73867</v>
      </c>
      <c r="P71" s="23">
        <v>73862</v>
      </c>
      <c r="Q71" s="76"/>
    </row>
    <row r="72" spans="1:17" x14ac:dyDescent="0.25">
      <c r="A72" s="111"/>
      <c r="B72" s="58" t="s">
        <v>86</v>
      </c>
      <c r="C72" s="100"/>
      <c r="D72" s="48" t="s">
        <v>4</v>
      </c>
      <c r="E72" s="39">
        <v>20</v>
      </c>
      <c r="F72" s="33">
        <v>4762</v>
      </c>
      <c r="G72" s="40">
        <f t="shared" si="1"/>
        <v>95240</v>
      </c>
      <c r="H72" s="12"/>
      <c r="I72" s="12"/>
      <c r="J72" s="12"/>
      <c r="K72" s="16"/>
      <c r="L72" s="12"/>
      <c r="M72" s="12"/>
      <c r="N72" s="12"/>
      <c r="O72" s="20">
        <v>4762</v>
      </c>
      <c r="P72" s="23">
        <v>4757</v>
      </c>
      <c r="Q72" s="76"/>
    </row>
    <row r="73" spans="1:17" x14ac:dyDescent="0.25">
      <c r="A73" s="111"/>
      <c r="B73" s="58" t="s">
        <v>87</v>
      </c>
      <c r="C73" s="100"/>
      <c r="D73" s="48" t="s">
        <v>4</v>
      </c>
      <c r="E73" s="39">
        <v>15</v>
      </c>
      <c r="F73" s="33">
        <v>4909</v>
      </c>
      <c r="G73" s="40">
        <f t="shared" si="1"/>
        <v>73635</v>
      </c>
      <c r="H73" s="12"/>
      <c r="I73" s="12"/>
      <c r="J73" s="12"/>
      <c r="K73" s="16"/>
      <c r="L73" s="12"/>
      <c r="M73" s="12"/>
      <c r="N73" s="12"/>
      <c r="O73" s="20">
        <v>4909</v>
      </c>
      <c r="P73" s="23">
        <v>4904</v>
      </c>
      <c r="Q73" s="76"/>
    </row>
    <row r="74" spans="1:17" x14ac:dyDescent="0.25">
      <c r="A74" s="111"/>
      <c r="B74" s="58" t="s">
        <v>88</v>
      </c>
      <c r="C74" s="100"/>
      <c r="D74" s="48" t="s">
        <v>4</v>
      </c>
      <c r="E74" s="39">
        <v>15</v>
      </c>
      <c r="F74" s="33">
        <v>5265</v>
      </c>
      <c r="G74" s="40">
        <f t="shared" si="1"/>
        <v>78975</v>
      </c>
      <c r="H74" s="12"/>
      <c r="I74" s="12"/>
      <c r="J74" s="12"/>
      <c r="K74" s="16"/>
      <c r="L74" s="12"/>
      <c r="M74" s="12"/>
      <c r="N74" s="12"/>
      <c r="O74" s="20">
        <v>5265</v>
      </c>
      <c r="P74" s="23">
        <v>5260</v>
      </c>
      <c r="Q74" s="76"/>
    </row>
    <row r="75" spans="1:17" x14ac:dyDescent="0.25">
      <c r="A75" s="111"/>
      <c r="B75" s="58" t="s">
        <v>89</v>
      </c>
      <c r="C75" s="100"/>
      <c r="D75" s="48" t="s">
        <v>4</v>
      </c>
      <c r="E75" s="39">
        <v>10</v>
      </c>
      <c r="F75" s="33">
        <v>5428</v>
      </c>
      <c r="G75" s="40">
        <f t="shared" si="1"/>
        <v>54280</v>
      </c>
      <c r="H75" s="12"/>
      <c r="I75" s="12"/>
      <c r="J75" s="12"/>
      <c r="K75" s="16"/>
      <c r="L75" s="12"/>
      <c r="M75" s="12"/>
      <c r="N75" s="12"/>
      <c r="O75" s="20">
        <v>5428</v>
      </c>
      <c r="P75" s="23">
        <v>5423</v>
      </c>
      <c r="Q75" s="76"/>
    </row>
    <row r="76" spans="1:17" x14ac:dyDescent="0.25">
      <c r="A76" s="111"/>
      <c r="B76" s="58" t="s">
        <v>90</v>
      </c>
      <c r="C76" s="100"/>
      <c r="D76" s="48" t="s">
        <v>4</v>
      </c>
      <c r="E76" s="39">
        <v>10</v>
      </c>
      <c r="F76" s="33">
        <v>5788</v>
      </c>
      <c r="G76" s="40">
        <f t="shared" si="1"/>
        <v>57880</v>
      </c>
      <c r="H76" s="12"/>
      <c r="I76" s="12"/>
      <c r="J76" s="12"/>
      <c r="K76" s="16"/>
      <c r="L76" s="12"/>
      <c r="M76" s="12"/>
      <c r="N76" s="12"/>
      <c r="O76" s="20">
        <v>5788</v>
      </c>
      <c r="P76" s="23">
        <v>5783</v>
      </c>
      <c r="Q76" s="76"/>
    </row>
    <row r="77" spans="1:17" x14ac:dyDescent="0.25">
      <c r="A77" s="111"/>
      <c r="B77" s="58" t="s">
        <v>91</v>
      </c>
      <c r="C77" s="100"/>
      <c r="D77" s="48" t="s">
        <v>4</v>
      </c>
      <c r="E77" s="39">
        <v>5</v>
      </c>
      <c r="F77" s="33">
        <v>6139</v>
      </c>
      <c r="G77" s="40">
        <f t="shared" si="1"/>
        <v>30695</v>
      </c>
      <c r="H77" s="12"/>
      <c r="I77" s="12"/>
      <c r="J77" s="12"/>
      <c r="K77" s="16"/>
      <c r="L77" s="12"/>
      <c r="M77" s="12"/>
      <c r="N77" s="12"/>
      <c r="O77" s="20">
        <v>6139</v>
      </c>
      <c r="P77" s="23">
        <v>6134</v>
      </c>
      <c r="Q77" s="76"/>
    </row>
    <row r="78" spans="1:17" x14ac:dyDescent="0.25">
      <c r="A78" s="111"/>
      <c r="B78" s="58" t="s">
        <v>92</v>
      </c>
      <c r="C78" s="100"/>
      <c r="D78" s="48" t="s">
        <v>4</v>
      </c>
      <c r="E78" s="39">
        <v>5</v>
      </c>
      <c r="F78" s="33">
        <v>6332</v>
      </c>
      <c r="G78" s="40">
        <f t="shared" si="1"/>
        <v>31660</v>
      </c>
      <c r="H78" s="12"/>
      <c r="I78" s="12"/>
      <c r="J78" s="12"/>
      <c r="K78" s="16"/>
      <c r="L78" s="12"/>
      <c r="M78" s="12"/>
      <c r="N78" s="12"/>
      <c r="O78" s="20">
        <v>6332</v>
      </c>
      <c r="P78" s="23">
        <v>6327</v>
      </c>
      <c r="Q78" s="76"/>
    </row>
    <row r="79" spans="1:17" ht="31.5" x14ac:dyDescent="0.25">
      <c r="A79" s="111"/>
      <c r="B79" s="58" t="s">
        <v>93</v>
      </c>
      <c r="C79" s="100"/>
      <c r="D79" s="48" t="s">
        <v>4</v>
      </c>
      <c r="E79" s="39">
        <v>2</v>
      </c>
      <c r="F79" s="33">
        <v>71804</v>
      </c>
      <c r="G79" s="40">
        <f t="shared" si="1"/>
        <v>143608</v>
      </c>
      <c r="H79" s="12"/>
      <c r="I79" s="12"/>
      <c r="J79" s="12"/>
      <c r="K79" s="16"/>
      <c r="L79" s="12"/>
      <c r="M79" s="12"/>
      <c r="N79" s="12"/>
      <c r="O79" s="20">
        <v>71804</v>
      </c>
      <c r="P79" s="23">
        <v>71799</v>
      </c>
      <c r="Q79" s="76"/>
    </row>
    <row r="80" spans="1:17" ht="31.5" x14ac:dyDescent="0.25">
      <c r="A80" s="111"/>
      <c r="B80" s="58" t="s">
        <v>94</v>
      </c>
      <c r="C80" s="100"/>
      <c r="D80" s="48" t="s">
        <v>4</v>
      </c>
      <c r="E80" s="39">
        <v>2</v>
      </c>
      <c r="F80" s="33">
        <v>71804</v>
      </c>
      <c r="G80" s="40">
        <f t="shared" si="1"/>
        <v>143608</v>
      </c>
      <c r="H80" s="12"/>
      <c r="I80" s="12"/>
      <c r="J80" s="12"/>
      <c r="K80" s="16"/>
      <c r="L80" s="12"/>
      <c r="M80" s="12"/>
      <c r="N80" s="12"/>
      <c r="O80" s="20">
        <v>71804</v>
      </c>
      <c r="P80" s="23">
        <v>71799</v>
      </c>
      <c r="Q80" s="76"/>
    </row>
    <row r="81" spans="1:17" ht="31.5" x14ac:dyDescent="0.25">
      <c r="A81" s="111"/>
      <c r="B81" s="58" t="s">
        <v>95</v>
      </c>
      <c r="C81" s="100"/>
      <c r="D81" s="48" t="s">
        <v>4</v>
      </c>
      <c r="E81" s="39">
        <v>2</v>
      </c>
      <c r="F81" s="33">
        <v>71804</v>
      </c>
      <c r="G81" s="40">
        <f t="shared" si="1"/>
        <v>143608</v>
      </c>
      <c r="H81" s="12"/>
      <c r="I81" s="12"/>
      <c r="J81" s="12"/>
      <c r="K81" s="16"/>
      <c r="L81" s="12"/>
      <c r="M81" s="12"/>
      <c r="N81" s="12"/>
      <c r="O81" s="20">
        <v>71804</v>
      </c>
      <c r="P81" s="23">
        <v>71799</v>
      </c>
      <c r="Q81" s="76"/>
    </row>
    <row r="82" spans="1:17" ht="31.5" x14ac:dyDescent="0.25">
      <c r="A82" s="111"/>
      <c r="B82" s="58" t="s">
        <v>96</v>
      </c>
      <c r="C82" s="100"/>
      <c r="D82" s="48" t="s">
        <v>4</v>
      </c>
      <c r="E82" s="39">
        <v>2</v>
      </c>
      <c r="F82" s="33">
        <v>71804</v>
      </c>
      <c r="G82" s="40">
        <f t="shared" si="1"/>
        <v>143608</v>
      </c>
      <c r="H82" s="12"/>
      <c r="I82" s="12"/>
      <c r="J82" s="12"/>
      <c r="K82" s="16"/>
      <c r="L82" s="12"/>
      <c r="M82" s="12"/>
      <c r="N82" s="12"/>
      <c r="O82" s="20">
        <v>71804</v>
      </c>
      <c r="P82" s="23">
        <v>71799</v>
      </c>
      <c r="Q82" s="76"/>
    </row>
    <row r="83" spans="1:17" x14ac:dyDescent="0.25">
      <c r="A83" s="111"/>
      <c r="B83" s="58" t="s">
        <v>87</v>
      </c>
      <c r="C83" s="100"/>
      <c r="D83" s="48" t="s">
        <v>4</v>
      </c>
      <c r="E83" s="39">
        <v>25</v>
      </c>
      <c r="F83" s="33">
        <v>4909</v>
      </c>
      <c r="G83" s="40">
        <f t="shared" si="1"/>
        <v>122725</v>
      </c>
      <c r="H83" s="12"/>
      <c r="I83" s="12"/>
      <c r="J83" s="12"/>
      <c r="K83" s="16"/>
      <c r="L83" s="12"/>
      <c r="M83" s="12"/>
      <c r="N83" s="12"/>
      <c r="O83" s="20">
        <v>4909</v>
      </c>
      <c r="P83" s="23">
        <v>4904</v>
      </c>
      <c r="Q83" s="76"/>
    </row>
    <row r="84" spans="1:17" x14ac:dyDescent="0.25">
      <c r="A84" s="111"/>
      <c r="B84" s="58" t="s">
        <v>88</v>
      </c>
      <c r="C84" s="100"/>
      <c r="D84" s="48" t="s">
        <v>4</v>
      </c>
      <c r="E84" s="39">
        <v>20</v>
      </c>
      <c r="F84" s="33">
        <v>5265</v>
      </c>
      <c r="G84" s="40">
        <f t="shared" si="1"/>
        <v>105300</v>
      </c>
      <c r="H84" s="12"/>
      <c r="I84" s="12"/>
      <c r="J84" s="12"/>
      <c r="K84" s="16"/>
      <c r="L84" s="12"/>
      <c r="M84" s="12"/>
      <c r="N84" s="12"/>
      <c r="O84" s="20">
        <v>5265</v>
      </c>
      <c r="P84" s="23">
        <v>5260</v>
      </c>
      <c r="Q84" s="76"/>
    </row>
    <row r="85" spans="1:17" x14ac:dyDescent="0.25">
      <c r="A85" s="111"/>
      <c r="B85" s="58" t="s">
        <v>89</v>
      </c>
      <c r="C85" s="100"/>
      <c r="D85" s="48" t="s">
        <v>4</v>
      </c>
      <c r="E85" s="39">
        <v>10</v>
      </c>
      <c r="F85" s="33">
        <v>5428</v>
      </c>
      <c r="G85" s="40">
        <f t="shared" si="1"/>
        <v>54280</v>
      </c>
      <c r="H85" s="12"/>
      <c r="I85" s="12"/>
      <c r="J85" s="12"/>
      <c r="K85" s="16"/>
      <c r="L85" s="12"/>
      <c r="M85" s="12"/>
      <c r="N85" s="12"/>
      <c r="O85" s="20">
        <v>5428</v>
      </c>
      <c r="P85" s="23">
        <v>5423</v>
      </c>
      <c r="Q85" s="76"/>
    </row>
    <row r="86" spans="1:17" x14ac:dyDescent="0.25">
      <c r="A86" s="111"/>
      <c r="B86" s="58" t="s">
        <v>90</v>
      </c>
      <c r="C86" s="100"/>
      <c r="D86" s="48" t="s">
        <v>4</v>
      </c>
      <c r="E86" s="39">
        <v>10</v>
      </c>
      <c r="F86" s="33">
        <v>5788</v>
      </c>
      <c r="G86" s="40">
        <f t="shared" si="1"/>
        <v>57880</v>
      </c>
      <c r="H86" s="12"/>
      <c r="I86" s="12"/>
      <c r="J86" s="12"/>
      <c r="K86" s="16"/>
      <c r="L86" s="12"/>
      <c r="M86" s="12"/>
      <c r="N86" s="12"/>
      <c r="O86" s="20">
        <v>5788</v>
      </c>
      <c r="P86" s="23">
        <v>5783</v>
      </c>
      <c r="Q86" s="76"/>
    </row>
    <row r="87" spans="1:17" x14ac:dyDescent="0.25">
      <c r="A87" s="111"/>
      <c r="B87" s="58" t="s">
        <v>91</v>
      </c>
      <c r="C87" s="100"/>
      <c r="D87" s="48" t="s">
        <v>4</v>
      </c>
      <c r="E87" s="39">
        <v>5</v>
      </c>
      <c r="F87" s="33">
        <v>6139</v>
      </c>
      <c r="G87" s="40">
        <f t="shared" si="1"/>
        <v>30695</v>
      </c>
      <c r="H87" s="12"/>
      <c r="I87" s="12"/>
      <c r="J87" s="12"/>
      <c r="K87" s="16"/>
      <c r="L87" s="12"/>
      <c r="M87" s="12"/>
      <c r="N87" s="12"/>
      <c r="O87" s="20">
        <v>6139</v>
      </c>
      <c r="P87" s="23">
        <v>6134</v>
      </c>
      <c r="Q87" s="76"/>
    </row>
    <row r="88" spans="1:17" x14ac:dyDescent="0.25">
      <c r="A88" s="111"/>
      <c r="B88" s="58" t="s">
        <v>92</v>
      </c>
      <c r="C88" s="100"/>
      <c r="D88" s="48" t="s">
        <v>4</v>
      </c>
      <c r="E88" s="39">
        <v>5</v>
      </c>
      <c r="F88" s="33">
        <v>6332</v>
      </c>
      <c r="G88" s="40">
        <f t="shared" si="1"/>
        <v>31660</v>
      </c>
      <c r="H88" s="12"/>
      <c r="I88" s="12"/>
      <c r="J88" s="12"/>
      <c r="K88" s="16"/>
      <c r="L88" s="12"/>
      <c r="M88" s="12"/>
      <c r="N88" s="12"/>
      <c r="O88" s="20">
        <v>6332</v>
      </c>
      <c r="P88" s="23">
        <v>6327</v>
      </c>
      <c r="Q88" s="76"/>
    </row>
    <row r="89" spans="1:17" x14ac:dyDescent="0.25">
      <c r="A89" s="111"/>
      <c r="B89" s="58" t="s">
        <v>97</v>
      </c>
      <c r="C89" s="100"/>
      <c r="D89" s="48" t="s">
        <v>4</v>
      </c>
      <c r="E89" s="39">
        <v>1</v>
      </c>
      <c r="F89" s="33">
        <v>13915</v>
      </c>
      <c r="G89" s="40">
        <f t="shared" si="1"/>
        <v>13915</v>
      </c>
      <c r="H89" s="12"/>
      <c r="I89" s="12"/>
      <c r="J89" s="12"/>
      <c r="K89" s="16"/>
      <c r="L89" s="12"/>
      <c r="M89" s="12"/>
      <c r="N89" s="12"/>
      <c r="O89" s="20">
        <v>13915</v>
      </c>
      <c r="P89" s="23">
        <v>13910</v>
      </c>
      <c r="Q89" s="76"/>
    </row>
    <row r="90" spans="1:17" x14ac:dyDescent="0.25">
      <c r="A90" s="111"/>
      <c r="B90" s="58" t="s">
        <v>98</v>
      </c>
      <c r="C90" s="100"/>
      <c r="D90" s="48" t="s">
        <v>4</v>
      </c>
      <c r="E90" s="39">
        <v>1</v>
      </c>
      <c r="F90" s="33">
        <v>13915</v>
      </c>
      <c r="G90" s="40">
        <f t="shared" si="1"/>
        <v>13915</v>
      </c>
      <c r="H90" s="12"/>
      <c r="I90" s="12"/>
      <c r="J90" s="12"/>
      <c r="K90" s="16"/>
      <c r="L90" s="12"/>
      <c r="M90" s="12"/>
      <c r="N90" s="12"/>
      <c r="O90" s="20">
        <v>13915</v>
      </c>
      <c r="P90" s="23">
        <v>13910</v>
      </c>
      <c r="Q90" s="76"/>
    </row>
    <row r="91" spans="1:17" x14ac:dyDescent="0.25">
      <c r="A91" s="111"/>
      <c r="B91" s="58" t="s">
        <v>99</v>
      </c>
      <c r="C91" s="100"/>
      <c r="D91" s="48" t="s">
        <v>4</v>
      </c>
      <c r="E91" s="39">
        <v>1</v>
      </c>
      <c r="F91" s="33">
        <v>13915</v>
      </c>
      <c r="G91" s="40">
        <f t="shared" si="1"/>
        <v>13915</v>
      </c>
      <c r="H91" s="12"/>
      <c r="I91" s="12"/>
      <c r="J91" s="12"/>
      <c r="K91" s="16"/>
      <c r="L91" s="12"/>
      <c r="M91" s="12"/>
      <c r="N91" s="12"/>
      <c r="O91" s="20">
        <v>13915</v>
      </c>
      <c r="P91" s="23">
        <v>13910</v>
      </c>
      <c r="Q91" s="76"/>
    </row>
    <row r="92" spans="1:17" x14ac:dyDescent="0.25">
      <c r="A92" s="111"/>
      <c r="B92" s="58" t="s">
        <v>100</v>
      </c>
      <c r="C92" s="100"/>
      <c r="D92" s="48" t="s">
        <v>4</v>
      </c>
      <c r="E92" s="39">
        <v>1</v>
      </c>
      <c r="F92" s="33">
        <v>15688</v>
      </c>
      <c r="G92" s="40">
        <f t="shared" si="1"/>
        <v>15688</v>
      </c>
      <c r="H92" s="12"/>
      <c r="I92" s="12"/>
      <c r="J92" s="12"/>
      <c r="K92" s="16"/>
      <c r="L92" s="12"/>
      <c r="M92" s="12"/>
      <c r="N92" s="12"/>
      <c r="O92" s="20">
        <v>15688</v>
      </c>
      <c r="P92" s="23">
        <v>15683</v>
      </c>
      <c r="Q92" s="76"/>
    </row>
    <row r="93" spans="1:17" ht="31.5" x14ac:dyDescent="0.25">
      <c r="A93" s="111"/>
      <c r="B93" s="58" t="s">
        <v>101</v>
      </c>
      <c r="C93" s="100"/>
      <c r="D93" s="48" t="s">
        <v>4</v>
      </c>
      <c r="E93" s="39">
        <v>1</v>
      </c>
      <c r="F93" s="33">
        <v>94525</v>
      </c>
      <c r="G93" s="40">
        <f t="shared" si="1"/>
        <v>94525</v>
      </c>
      <c r="H93" s="12"/>
      <c r="I93" s="12"/>
      <c r="J93" s="12"/>
      <c r="K93" s="16"/>
      <c r="L93" s="12"/>
      <c r="M93" s="12"/>
      <c r="N93" s="12"/>
      <c r="O93" s="20">
        <v>94525</v>
      </c>
      <c r="P93" s="23">
        <v>94520</v>
      </c>
      <c r="Q93" s="76"/>
    </row>
    <row r="94" spans="1:17" ht="31.5" x14ac:dyDescent="0.25">
      <c r="A94" s="111"/>
      <c r="B94" s="58" t="s">
        <v>102</v>
      </c>
      <c r="C94" s="100"/>
      <c r="D94" s="48" t="s">
        <v>4</v>
      </c>
      <c r="E94" s="39">
        <v>1</v>
      </c>
      <c r="F94" s="33">
        <v>94525</v>
      </c>
      <c r="G94" s="40">
        <f t="shared" ref="G94:G157" si="2">E94*F94</f>
        <v>94525</v>
      </c>
      <c r="H94" s="12"/>
      <c r="I94" s="12"/>
      <c r="J94" s="12"/>
      <c r="K94" s="16"/>
      <c r="L94" s="12"/>
      <c r="M94" s="12"/>
      <c r="N94" s="12"/>
      <c r="O94" s="20">
        <v>94525</v>
      </c>
      <c r="P94" s="23">
        <v>94520</v>
      </c>
      <c r="Q94" s="76"/>
    </row>
    <row r="95" spans="1:17" ht="31.5" x14ac:dyDescent="0.25">
      <c r="A95" s="111"/>
      <c r="B95" s="58" t="s">
        <v>103</v>
      </c>
      <c r="C95" s="100"/>
      <c r="D95" s="48" t="s">
        <v>4</v>
      </c>
      <c r="E95" s="39">
        <v>1</v>
      </c>
      <c r="F95" s="33">
        <v>94525</v>
      </c>
      <c r="G95" s="40">
        <f t="shared" si="2"/>
        <v>94525</v>
      </c>
      <c r="H95" s="12"/>
      <c r="I95" s="12"/>
      <c r="J95" s="12"/>
      <c r="K95" s="16"/>
      <c r="L95" s="12"/>
      <c r="M95" s="12"/>
      <c r="N95" s="12"/>
      <c r="O95" s="20">
        <v>94525</v>
      </c>
      <c r="P95" s="23">
        <v>94520</v>
      </c>
      <c r="Q95" s="76"/>
    </row>
    <row r="96" spans="1:17" ht="31.5" x14ac:dyDescent="0.25">
      <c r="A96" s="111"/>
      <c r="B96" s="58" t="s">
        <v>104</v>
      </c>
      <c r="C96" s="100"/>
      <c r="D96" s="48" t="s">
        <v>4</v>
      </c>
      <c r="E96" s="39">
        <v>1</v>
      </c>
      <c r="F96" s="33">
        <v>94525</v>
      </c>
      <c r="G96" s="40">
        <f t="shared" si="2"/>
        <v>94525</v>
      </c>
      <c r="H96" s="12"/>
      <c r="I96" s="12"/>
      <c r="J96" s="12"/>
      <c r="K96" s="16"/>
      <c r="L96" s="12"/>
      <c r="M96" s="12"/>
      <c r="N96" s="12"/>
      <c r="O96" s="20">
        <v>94525</v>
      </c>
      <c r="P96" s="23">
        <v>94520</v>
      </c>
      <c r="Q96" s="76"/>
    </row>
    <row r="97" spans="1:17" x14ac:dyDescent="0.25">
      <c r="A97" s="111"/>
      <c r="B97" s="58" t="s">
        <v>87</v>
      </c>
      <c r="C97" s="100"/>
      <c r="D97" s="48" t="s">
        <v>4</v>
      </c>
      <c r="E97" s="39">
        <v>10</v>
      </c>
      <c r="F97" s="33">
        <v>4909</v>
      </c>
      <c r="G97" s="40">
        <f t="shared" si="2"/>
        <v>49090</v>
      </c>
      <c r="H97" s="12"/>
      <c r="I97" s="12"/>
      <c r="J97" s="12"/>
      <c r="K97" s="16"/>
      <c r="L97" s="12"/>
      <c r="M97" s="12"/>
      <c r="N97" s="12"/>
      <c r="O97" s="20">
        <v>4909</v>
      </c>
      <c r="P97" s="23">
        <v>4904</v>
      </c>
      <c r="Q97" s="76"/>
    </row>
    <row r="98" spans="1:17" x14ac:dyDescent="0.25">
      <c r="A98" s="111"/>
      <c r="B98" s="58" t="s">
        <v>88</v>
      </c>
      <c r="C98" s="100"/>
      <c r="D98" s="48" t="s">
        <v>4</v>
      </c>
      <c r="E98" s="39">
        <v>10</v>
      </c>
      <c r="F98" s="33">
        <v>5265</v>
      </c>
      <c r="G98" s="40">
        <f t="shared" si="2"/>
        <v>52650</v>
      </c>
      <c r="H98" s="12"/>
      <c r="I98" s="12"/>
      <c r="J98" s="12"/>
      <c r="K98" s="16"/>
      <c r="L98" s="12"/>
      <c r="M98" s="12"/>
      <c r="N98" s="12"/>
      <c r="O98" s="20">
        <v>5265</v>
      </c>
      <c r="P98" s="23">
        <v>5260</v>
      </c>
      <c r="Q98" s="76"/>
    </row>
    <row r="99" spans="1:17" x14ac:dyDescent="0.25">
      <c r="A99" s="111"/>
      <c r="B99" s="58" t="s">
        <v>89</v>
      </c>
      <c r="C99" s="100"/>
      <c r="D99" s="48" t="s">
        <v>4</v>
      </c>
      <c r="E99" s="39">
        <v>5</v>
      </c>
      <c r="F99" s="33">
        <v>5428</v>
      </c>
      <c r="G99" s="40">
        <f t="shared" si="2"/>
        <v>27140</v>
      </c>
      <c r="H99" s="12"/>
      <c r="I99" s="12"/>
      <c r="J99" s="12"/>
      <c r="K99" s="16"/>
      <c r="L99" s="12"/>
      <c r="M99" s="12"/>
      <c r="N99" s="12"/>
      <c r="O99" s="20">
        <v>5428</v>
      </c>
      <c r="P99" s="23">
        <v>5423</v>
      </c>
      <c r="Q99" s="76"/>
    </row>
    <row r="100" spans="1:17" x14ac:dyDescent="0.25">
      <c r="A100" s="111"/>
      <c r="B100" s="58" t="s">
        <v>90</v>
      </c>
      <c r="C100" s="100"/>
      <c r="D100" s="48" t="s">
        <v>4</v>
      </c>
      <c r="E100" s="39">
        <v>2</v>
      </c>
      <c r="F100" s="33">
        <v>5788</v>
      </c>
      <c r="G100" s="40">
        <f t="shared" si="2"/>
        <v>11576</v>
      </c>
      <c r="H100" s="12"/>
      <c r="I100" s="12"/>
      <c r="J100" s="12"/>
      <c r="K100" s="16"/>
      <c r="L100" s="12"/>
      <c r="M100" s="12"/>
      <c r="N100" s="12"/>
      <c r="O100" s="20">
        <v>5788</v>
      </c>
      <c r="P100" s="23">
        <v>5783</v>
      </c>
      <c r="Q100" s="76"/>
    </row>
    <row r="101" spans="1:17" x14ac:dyDescent="0.25">
      <c r="A101" s="111"/>
      <c r="B101" s="58" t="s">
        <v>91</v>
      </c>
      <c r="C101" s="100"/>
      <c r="D101" s="48" t="s">
        <v>4</v>
      </c>
      <c r="E101" s="39">
        <v>2</v>
      </c>
      <c r="F101" s="33">
        <v>6139</v>
      </c>
      <c r="G101" s="40">
        <f t="shared" si="2"/>
        <v>12278</v>
      </c>
      <c r="H101" s="12"/>
      <c r="I101" s="12"/>
      <c r="J101" s="12"/>
      <c r="K101" s="16"/>
      <c r="L101" s="12"/>
      <c r="M101" s="12"/>
      <c r="N101" s="12"/>
      <c r="O101" s="20">
        <v>6139</v>
      </c>
      <c r="P101" s="23">
        <v>6134</v>
      </c>
      <c r="Q101" s="76"/>
    </row>
    <row r="102" spans="1:17" x14ac:dyDescent="0.25">
      <c r="A102" s="111"/>
      <c r="B102" s="58" t="s">
        <v>98</v>
      </c>
      <c r="C102" s="100"/>
      <c r="D102" s="48" t="s">
        <v>4</v>
      </c>
      <c r="E102" s="39">
        <v>2</v>
      </c>
      <c r="F102" s="33">
        <v>13915</v>
      </c>
      <c r="G102" s="40">
        <f t="shared" si="2"/>
        <v>27830</v>
      </c>
      <c r="H102" s="12"/>
      <c r="I102" s="12"/>
      <c r="J102" s="12"/>
      <c r="K102" s="16"/>
      <c r="L102" s="12"/>
      <c r="M102" s="12"/>
      <c r="N102" s="12"/>
      <c r="O102" s="20">
        <v>13915</v>
      </c>
      <c r="P102" s="23">
        <v>13910</v>
      </c>
      <c r="Q102" s="76"/>
    </row>
    <row r="103" spans="1:17" x14ac:dyDescent="0.25">
      <c r="A103" s="111"/>
      <c r="B103" s="58" t="s">
        <v>99</v>
      </c>
      <c r="C103" s="100"/>
      <c r="D103" s="48" t="s">
        <v>4</v>
      </c>
      <c r="E103" s="39">
        <v>3</v>
      </c>
      <c r="F103" s="33">
        <v>13915</v>
      </c>
      <c r="G103" s="40">
        <f t="shared" si="2"/>
        <v>41745</v>
      </c>
      <c r="H103" s="12"/>
      <c r="I103" s="12"/>
      <c r="J103" s="12"/>
      <c r="K103" s="16"/>
      <c r="L103" s="12"/>
      <c r="M103" s="12"/>
      <c r="N103" s="12"/>
      <c r="O103" s="20">
        <v>13915</v>
      </c>
      <c r="P103" s="23">
        <v>13910</v>
      </c>
      <c r="Q103" s="76"/>
    </row>
    <row r="104" spans="1:17" x14ac:dyDescent="0.25">
      <c r="A104" s="111"/>
      <c r="B104" s="58" t="s">
        <v>100</v>
      </c>
      <c r="C104" s="100"/>
      <c r="D104" s="48" t="s">
        <v>4</v>
      </c>
      <c r="E104" s="39">
        <v>3</v>
      </c>
      <c r="F104" s="33">
        <v>15688</v>
      </c>
      <c r="G104" s="40">
        <f t="shared" si="2"/>
        <v>47064</v>
      </c>
      <c r="H104" s="12"/>
      <c r="I104" s="12"/>
      <c r="J104" s="12"/>
      <c r="K104" s="16"/>
      <c r="L104" s="12"/>
      <c r="M104" s="12"/>
      <c r="N104" s="12"/>
      <c r="O104" s="20">
        <v>15688</v>
      </c>
      <c r="P104" s="23">
        <v>15683</v>
      </c>
      <c r="Q104" s="76"/>
    </row>
    <row r="105" spans="1:17" ht="47.25" x14ac:dyDescent="0.25">
      <c r="A105" s="111"/>
      <c r="B105" s="52" t="s">
        <v>105</v>
      </c>
      <c r="C105" s="58"/>
      <c r="D105" s="48" t="s">
        <v>4</v>
      </c>
      <c r="E105" s="39"/>
      <c r="F105" s="33"/>
      <c r="G105" s="40"/>
      <c r="H105" s="12"/>
      <c r="I105" s="12"/>
      <c r="J105" s="12"/>
      <c r="K105" s="16"/>
      <c r="L105" s="12"/>
      <c r="M105" s="12"/>
      <c r="N105" s="12"/>
      <c r="O105" s="20"/>
      <c r="P105" s="23"/>
      <c r="Q105" s="76"/>
    </row>
    <row r="106" spans="1:17" x14ac:dyDescent="0.25">
      <c r="A106" s="111"/>
      <c r="B106" s="51" t="s">
        <v>106</v>
      </c>
      <c r="C106" s="100"/>
      <c r="D106" s="48" t="s">
        <v>4</v>
      </c>
      <c r="E106" s="39">
        <v>26</v>
      </c>
      <c r="F106" s="33">
        <v>6063</v>
      </c>
      <c r="G106" s="40">
        <f t="shared" si="2"/>
        <v>157638</v>
      </c>
      <c r="H106" s="12"/>
      <c r="I106" s="12"/>
      <c r="J106" s="12"/>
      <c r="K106" s="16"/>
      <c r="L106" s="12"/>
      <c r="M106" s="12"/>
      <c r="N106" s="12"/>
      <c r="O106" s="20">
        <v>6063</v>
      </c>
      <c r="P106" s="23">
        <v>6058</v>
      </c>
      <c r="Q106" s="76"/>
    </row>
    <row r="107" spans="1:17" x14ac:dyDescent="0.25">
      <c r="A107" s="111"/>
      <c r="B107" s="51" t="s">
        <v>107</v>
      </c>
      <c r="C107" s="100"/>
      <c r="D107" s="48" t="s">
        <v>4</v>
      </c>
      <c r="E107" s="39">
        <v>5</v>
      </c>
      <c r="F107" s="33">
        <v>4440</v>
      </c>
      <c r="G107" s="40">
        <f t="shared" si="2"/>
        <v>22200</v>
      </c>
      <c r="H107" s="12"/>
      <c r="I107" s="12"/>
      <c r="J107" s="12"/>
      <c r="K107" s="16"/>
      <c r="L107" s="12"/>
      <c r="M107" s="12"/>
      <c r="N107" s="12"/>
      <c r="O107" s="20">
        <v>4440</v>
      </c>
      <c r="P107" s="23">
        <v>4435</v>
      </c>
      <c r="Q107" s="76"/>
    </row>
    <row r="108" spans="1:17" ht="31.5" x14ac:dyDescent="0.25">
      <c r="A108" s="111"/>
      <c r="B108" s="51" t="s">
        <v>108</v>
      </c>
      <c r="C108" s="100"/>
      <c r="D108" s="48" t="s">
        <v>4</v>
      </c>
      <c r="E108" s="39">
        <v>2</v>
      </c>
      <c r="F108" s="33">
        <v>7770</v>
      </c>
      <c r="G108" s="40">
        <f t="shared" si="2"/>
        <v>15540</v>
      </c>
      <c r="H108" s="12"/>
      <c r="I108" s="12"/>
      <c r="J108" s="12"/>
      <c r="K108" s="16"/>
      <c r="L108" s="12"/>
      <c r="M108" s="12"/>
      <c r="N108" s="12"/>
      <c r="O108" s="20">
        <v>7770</v>
      </c>
      <c r="P108" s="23">
        <v>7765</v>
      </c>
      <c r="Q108" s="76"/>
    </row>
    <row r="109" spans="1:17" ht="31.5" x14ac:dyDescent="0.25">
      <c r="A109" s="111"/>
      <c r="B109" s="51" t="s">
        <v>109</v>
      </c>
      <c r="C109" s="100"/>
      <c r="D109" s="48" t="s">
        <v>4</v>
      </c>
      <c r="E109" s="39">
        <v>2</v>
      </c>
      <c r="F109" s="33">
        <v>7770</v>
      </c>
      <c r="G109" s="40">
        <f t="shared" si="2"/>
        <v>15540</v>
      </c>
      <c r="H109" s="12"/>
      <c r="I109" s="12"/>
      <c r="J109" s="12"/>
      <c r="K109" s="16"/>
      <c r="L109" s="12"/>
      <c r="M109" s="12"/>
      <c r="N109" s="12"/>
      <c r="O109" s="20">
        <v>7770</v>
      </c>
      <c r="P109" s="23">
        <v>7765</v>
      </c>
      <c r="Q109" s="76"/>
    </row>
    <row r="110" spans="1:17" ht="31.5" x14ac:dyDescent="0.25">
      <c r="A110" s="111"/>
      <c r="B110" s="51" t="s">
        <v>110</v>
      </c>
      <c r="C110" s="100"/>
      <c r="D110" s="48" t="s">
        <v>4</v>
      </c>
      <c r="E110" s="39">
        <v>2</v>
      </c>
      <c r="F110" s="33">
        <v>7770</v>
      </c>
      <c r="G110" s="40">
        <f t="shared" si="2"/>
        <v>15540</v>
      </c>
      <c r="H110" s="12"/>
      <c r="I110" s="12"/>
      <c r="J110" s="12"/>
      <c r="K110" s="16"/>
      <c r="L110" s="12"/>
      <c r="M110" s="12"/>
      <c r="N110" s="12"/>
      <c r="O110" s="20">
        <v>7770</v>
      </c>
      <c r="P110" s="23">
        <v>7765</v>
      </c>
      <c r="Q110" s="76"/>
    </row>
    <row r="111" spans="1:17" x14ac:dyDescent="0.25">
      <c r="A111" s="111"/>
      <c r="B111" s="51" t="s">
        <v>111</v>
      </c>
      <c r="C111" s="100"/>
      <c r="D111" s="48" t="s">
        <v>4</v>
      </c>
      <c r="E111" s="39">
        <v>15</v>
      </c>
      <c r="F111" s="33">
        <v>2256</v>
      </c>
      <c r="G111" s="40">
        <f t="shared" si="2"/>
        <v>33840</v>
      </c>
      <c r="H111" s="12"/>
      <c r="I111" s="12"/>
      <c r="J111" s="12"/>
      <c r="K111" s="16"/>
      <c r="L111" s="12"/>
      <c r="M111" s="12"/>
      <c r="N111" s="12"/>
      <c r="O111" s="20">
        <v>2256</v>
      </c>
      <c r="P111" s="23">
        <v>2251</v>
      </c>
      <c r="Q111" s="76"/>
    </row>
    <row r="112" spans="1:17" x14ac:dyDescent="0.25">
      <c r="A112" s="111"/>
      <c r="B112" s="51" t="s">
        <v>112</v>
      </c>
      <c r="C112" s="100"/>
      <c r="D112" s="48" t="s">
        <v>4</v>
      </c>
      <c r="E112" s="39">
        <v>15</v>
      </c>
      <c r="F112" s="33">
        <v>2256</v>
      </c>
      <c r="G112" s="40">
        <f t="shared" si="2"/>
        <v>33840</v>
      </c>
      <c r="H112" s="12"/>
      <c r="I112" s="12"/>
      <c r="J112" s="12"/>
      <c r="K112" s="16"/>
      <c r="L112" s="12"/>
      <c r="M112" s="12"/>
      <c r="N112" s="12"/>
      <c r="O112" s="20">
        <v>2256</v>
      </c>
      <c r="P112" s="23">
        <v>2251</v>
      </c>
      <c r="Q112" s="76"/>
    </row>
    <row r="113" spans="1:17" x14ac:dyDescent="0.25">
      <c r="A113" s="111"/>
      <c r="B113" s="51" t="s">
        <v>113</v>
      </c>
      <c r="C113" s="100"/>
      <c r="D113" s="48" t="s">
        <v>4</v>
      </c>
      <c r="E113" s="39">
        <v>15</v>
      </c>
      <c r="F113" s="33">
        <v>2256</v>
      </c>
      <c r="G113" s="40">
        <f t="shared" si="2"/>
        <v>33840</v>
      </c>
      <c r="H113" s="12"/>
      <c r="I113" s="12"/>
      <c r="J113" s="12"/>
      <c r="K113" s="16"/>
      <c r="L113" s="12"/>
      <c r="M113" s="12"/>
      <c r="N113" s="12"/>
      <c r="O113" s="20">
        <v>2256</v>
      </c>
      <c r="P113" s="23">
        <v>2251</v>
      </c>
      <c r="Q113" s="76"/>
    </row>
    <row r="114" spans="1:17" x14ac:dyDescent="0.25">
      <c r="A114" s="111"/>
      <c r="B114" s="51" t="s">
        <v>114</v>
      </c>
      <c r="C114" s="100"/>
      <c r="D114" s="48" t="s">
        <v>4</v>
      </c>
      <c r="E114" s="39">
        <v>5</v>
      </c>
      <c r="F114" s="33">
        <v>2465</v>
      </c>
      <c r="G114" s="40">
        <f t="shared" si="2"/>
        <v>12325</v>
      </c>
      <c r="H114" s="12"/>
      <c r="I114" s="12"/>
      <c r="J114" s="12"/>
      <c r="K114" s="16"/>
      <c r="L114" s="12"/>
      <c r="M114" s="12"/>
      <c r="N114" s="12"/>
      <c r="O114" s="20">
        <v>2465</v>
      </c>
      <c r="P114" s="23">
        <v>2460</v>
      </c>
      <c r="Q114" s="76"/>
    </row>
    <row r="115" spans="1:17" x14ac:dyDescent="0.25">
      <c r="A115" s="111"/>
      <c r="B115" s="51" t="s">
        <v>115</v>
      </c>
      <c r="C115" s="100"/>
      <c r="D115" s="48" t="s">
        <v>4</v>
      </c>
      <c r="E115" s="39">
        <v>25</v>
      </c>
      <c r="F115" s="33">
        <v>2256</v>
      </c>
      <c r="G115" s="40">
        <f t="shared" si="2"/>
        <v>56400</v>
      </c>
      <c r="H115" s="12"/>
      <c r="I115" s="12"/>
      <c r="J115" s="12"/>
      <c r="K115" s="16"/>
      <c r="L115" s="12"/>
      <c r="M115" s="12"/>
      <c r="N115" s="12"/>
      <c r="O115" s="20">
        <v>2256</v>
      </c>
      <c r="P115" s="23">
        <v>2251</v>
      </c>
      <c r="Q115" s="76"/>
    </row>
    <row r="116" spans="1:17" x14ac:dyDescent="0.25">
      <c r="A116" s="111"/>
      <c r="B116" s="51" t="s">
        <v>116</v>
      </c>
      <c r="C116" s="100"/>
      <c r="D116" s="48" t="s">
        <v>4</v>
      </c>
      <c r="E116" s="39">
        <v>35</v>
      </c>
      <c r="F116" s="33">
        <v>2256</v>
      </c>
      <c r="G116" s="40">
        <f t="shared" si="2"/>
        <v>78960</v>
      </c>
      <c r="H116" s="12"/>
      <c r="I116" s="12"/>
      <c r="J116" s="12"/>
      <c r="K116" s="16"/>
      <c r="L116" s="12"/>
      <c r="M116" s="12"/>
      <c r="N116" s="12"/>
      <c r="O116" s="20">
        <v>2256</v>
      </c>
      <c r="P116" s="23">
        <v>2251</v>
      </c>
      <c r="Q116" s="76"/>
    </row>
    <row r="117" spans="1:17" x14ac:dyDescent="0.25">
      <c r="A117" s="111"/>
      <c r="B117" s="51" t="s">
        <v>117</v>
      </c>
      <c r="C117" s="100"/>
      <c r="D117" s="48" t="s">
        <v>4</v>
      </c>
      <c r="E117" s="39">
        <v>10</v>
      </c>
      <c r="F117" s="33">
        <v>2256</v>
      </c>
      <c r="G117" s="40">
        <f t="shared" si="2"/>
        <v>22560</v>
      </c>
      <c r="H117" s="12"/>
      <c r="I117" s="12"/>
      <c r="J117" s="12"/>
      <c r="K117" s="16"/>
      <c r="L117" s="12"/>
      <c r="M117" s="12"/>
      <c r="N117" s="12"/>
      <c r="O117" s="20">
        <v>2256</v>
      </c>
      <c r="P117" s="23">
        <v>2251</v>
      </c>
      <c r="Q117" s="76"/>
    </row>
    <row r="118" spans="1:17" x14ac:dyDescent="0.25">
      <c r="A118" s="111"/>
      <c r="B118" s="51" t="s">
        <v>118</v>
      </c>
      <c r="C118" s="100"/>
      <c r="D118" s="48" t="s">
        <v>4</v>
      </c>
      <c r="E118" s="39">
        <v>10</v>
      </c>
      <c r="F118" s="33">
        <v>2465</v>
      </c>
      <c r="G118" s="40">
        <f t="shared" si="2"/>
        <v>24650</v>
      </c>
      <c r="H118" s="12"/>
      <c r="I118" s="12"/>
      <c r="J118" s="12"/>
      <c r="K118" s="16"/>
      <c r="L118" s="12"/>
      <c r="M118" s="12"/>
      <c r="N118" s="12"/>
      <c r="O118" s="20">
        <v>2465</v>
      </c>
      <c r="P118" s="23">
        <v>2460</v>
      </c>
      <c r="Q118" s="76"/>
    </row>
    <row r="119" spans="1:17" x14ac:dyDescent="0.25">
      <c r="A119" s="111"/>
      <c r="B119" s="51" t="s">
        <v>119</v>
      </c>
      <c r="C119" s="100"/>
      <c r="D119" s="48" t="s">
        <v>4</v>
      </c>
      <c r="E119" s="39">
        <v>5</v>
      </c>
      <c r="F119" s="33">
        <v>2465</v>
      </c>
      <c r="G119" s="40">
        <f t="shared" si="2"/>
        <v>12325</v>
      </c>
      <c r="H119" s="12"/>
      <c r="I119" s="12"/>
      <c r="J119" s="12"/>
      <c r="K119" s="16"/>
      <c r="L119" s="12"/>
      <c r="M119" s="12"/>
      <c r="N119" s="12"/>
      <c r="O119" s="20">
        <v>2465</v>
      </c>
      <c r="P119" s="23">
        <v>2460</v>
      </c>
      <c r="Q119" s="76"/>
    </row>
    <row r="120" spans="1:17" x14ac:dyDescent="0.25">
      <c r="A120" s="111"/>
      <c r="B120" s="51" t="s">
        <v>120</v>
      </c>
      <c r="C120" s="100"/>
      <c r="D120" s="48" t="s">
        <v>4</v>
      </c>
      <c r="E120" s="39">
        <v>5</v>
      </c>
      <c r="F120" s="33">
        <v>2465</v>
      </c>
      <c r="G120" s="40">
        <f t="shared" si="2"/>
        <v>12325</v>
      </c>
      <c r="H120" s="12"/>
      <c r="I120" s="12"/>
      <c r="J120" s="12"/>
      <c r="K120" s="16"/>
      <c r="L120" s="12"/>
      <c r="M120" s="12"/>
      <c r="N120" s="12"/>
      <c r="O120" s="20">
        <v>2465</v>
      </c>
      <c r="P120" s="23">
        <v>2460</v>
      </c>
      <c r="Q120" s="76"/>
    </row>
    <row r="121" spans="1:17" x14ac:dyDescent="0.25">
      <c r="A121" s="111"/>
      <c r="B121" s="51" t="s">
        <v>121</v>
      </c>
      <c r="C121" s="100"/>
      <c r="D121" s="48" t="s">
        <v>4</v>
      </c>
      <c r="E121" s="39">
        <v>5</v>
      </c>
      <c r="F121" s="33">
        <v>2465</v>
      </c>
      <c r="G121" s="40">
        <f t="shared" si="2"/>
        <v>12325</v>
      </c>
      <c r="H121" s="12"/>
      <c r="I121" s="12"/>
      <c r="J121" s="12"/>
      <c r="K121" s="16"/>
      <c r="L121" s="12"/>
      <c r="M121" s="12"/>
      <c r="N121" s="12"/>
      <c r="O121" s="20">
        <v>2465</v>
      </c>
      <c r="P121" s="23">
        <v>2460</v>
      </c>
      <c r="Q121" s="76"/>
    </row>
    <row r="122" spans="1:17" x14ac:dyDescent="0.25">
      <c r="A122" s="111"/>
      <c r="B122" s="51" t="s">
        <v>122</v>
      </c>
      <c r="C122" s="100"/>
      <c r="D122" s="48" t="s">
        <v>4</v>
      </c>
      <c r="E122" s="39">
        <v>5</v>
      </c>
      <c r="F122" s="33">
        <v>2465</v>
      </c>
      <c r="G122" s="40">
        <f t="shared" si="2"/>
        <v>12325</v>
      </c>
      <c r="H122" s="12"/>
      <c r="I122" s="12"/>
      <c r="J122" s="12"/>
      <c r="K122" s="16"/>
      <c r="L122" s="12"/>
      <c r="M122" s="12"/>
      <c r="N122" s="12"/>
      <c r="O122" s="20">
        <v>2465</v>
      </c>
      <c r="P122" s="23">
        <v>2460</v>
      </c>
      <c r="Q122" s="76"/>
    </row>
    <row r="123" spans="1:17" x14ac:dyDescent="0.25">
      <c r="A123" s="111"/>
      <c r="B123" s="51" t="s">
        <v>123</v>
      </c>
      <c r="C123" s="100"/>
      <c r="D123" s="48" t="s">
        <v>4</v>
      </c>
      <c r="E123" s="39">
        <v>2</v>
      </c>
      <c r="F123" s="33">
        <v>2765</v>
      </c>
      <c r="G123" s="40">
        <f t="shared" si="2"/>
        <v>5530</v>
      </c>
      <c r="H123" s="12"/>
      <c r="I123" s="12"/>
      <c r="J123" s="12"/>
      <c r="K123" s="16"/>
      <c r="L123" s="12"/>
      <c r="M123" s="12"/>
      <c r="N123" s="12"/>
      <c r="O123" s="20">
        <v>2765</v>
      </c>
      <c r="P123" s="23">
        <v>2760</v>
      </c>
      <c r="Q123" s="76"/>
    </row>
    <row r="124" spans="1:17" x14ac:dyDescent="0.25">
      <c r="A124" s="111"/>
      <c r="B124" s="51" t="s">
        <v>124</v>
      </c>
      <c r="C124" s="100"/>
      <c r="D124" s="48" t="s">
        <v>4</v>
      </c>
      <c r="E124" s="39">
        <v>2</v>
      </c>
      <c r="F124" s="33">
        <v>2765</v>
      </c>
      <c r="G124" s="40">
        <f t="shared" si="2"/>
        <v>5530</v>
      </c>
      <c r="H124" s="12"/>
      <c r="I124" s="12"/>
      <c r="J124" s="12"/>
      <c r="K124" s="16"/>
      <c r="L124" s="12"/>
      <c r="M124" s="12"/>
      <c r="N124" s="12"/>
      <c r="O124" s="20">
        <v>2765</v>
      </c>
      <c r="P124" s="23">
        <v>2760</v>
      </c>
      <c r="Q124" s="76"/>
    </row>
    <row r="125" spans="1:17" x14ac:dyDescent="0.25">
      <c r="A125" s="111"/>
      <c r="B125" s="51" t="s">
        <v>125</v>
      </c>
      <c r="C125" s="100"/>
      <c r="D125" s="48" t="s">
        <v>4</v>
      </c>
      <c r="E125" s="39">
        <v>2</v>
      </c>
      <c r="F125" s="33">
        <v>2998</v>
      </c>
      <c r="G125" s="40">
        <f t="shared" si="2"/>
        <v>5996</v>
      </c>
      <c r="H125" s="12"/>
      <c r="I125" s="12"/>
      <c r="J125" s="12"/>
      <c r="K125" s="16"/>
      <c r="L125" s="12"/>
      <c r="M125" s="12"/>
      <c r="N125" s="12"/>
      <c r="O125" s="20">
        <v>2998</v>
      </c>
      <c r="P125" s="23">
        <v>2993</v>
      </c>
      <c r="Q125" s="76"/>
    </row>
    <row r="126" spans="1:17" x14ac:dyDescent="0.25">
      <c r="A126" s="111"/>
      <c r="B126" s="51" t="s">
        <v>126</v>
      </c>
      <c r="C126" s="100"/>
      <c r="D126" s="48" t="s">
        <v>4</v>
      </c>
      <c r="E126" s="39">
        <v>2</v>
      </c>
      <c r="F126" s="33">
        <v>2998</v>
      </c>
      <c r="G126" s="40">
        <f t="shared" si="2"/>
        <v>5996</v>
      </c>
      <c r="H126" s="12"/>
      <c r="I126" s="12"/>
      <c r="J126" s="12"/>
      <c r="K126" s="16"/>
      <c r="L126" s="12"/>
      <c r="M126" s="12"/>
      <c r="N126" s="12"/>
      <c r="O126" s="20">
        <v>2998</v>
      </c>
      <c r="P126" s="23">
        <v>2993</v>
      </c>
      <c r="Q126" s="76"/>
    </row>
    <row r="127" spans="1:17" ht="31.5" x14ac:dyDescent="0.25">
      <c r="A127" s="111"/>
      <c r="B127" s="51" t="s">
        <v>127</v>
      </c>
      <c r="C127" s="100"/>
      <c r="D127" s="48" t="s">
        <v>4</v>
      </c>
      <c r="E127" s="39">
        <v>2</v>
      </c>
      <c r="F127" s="33">
        <v>70985</v>
      </c>
      <c r="G127" s="40">
        <f t="shared" si="2"/>
        <v>141970</v>
      </c>
      <c r="H127" s="12"/>
      <c r="I127" s="12"/>
      <c r="J127" s="12"/>
      <c r="K127" s="16"/>
      <c r="L127" s="12"/>
      <c r="M127" s="12"/>
      <c r="N127" s="12"/>
      <c r="O127" s="20">
        <v>70985</v>
      </c>
      <c r="P127" s="23">
        <v>70980</v>
      </c>
      <c r="Q127" s="76"/>
    </row>
    <row r="128" spans="1:17" ht="31.5" x14ac:dyDescent="0.25">
      <c r="A128" s="111"/>
      <c r="B128" s="51" t="s">
        <v>128</v>
      </c>
      <c r="C128" s="100"/>
      <c r="D128" s="48" t="s">
        <v>4</v>
      </c>
      <c r="E128" s="39">
        <v>2</v>
      </c>
      <c r="F128" s="33">
        <v>70985</v>
      </c>
      <c r="G128" s="40">
        <f t="shared" si="2"/>
        <v>141970</v>
      </c>
      <c r="H128" s="12"/>
      <c r="I128" s="12"/>
      <c r="J128" s="12"/>
      <c r="K128" s="16"/>
      <c r="L128" s="12"/>
      <c r="M128" s="12"/>
      <c r="N128" s="12"/>
      <c r="O128" s="20">
        <v>70985</v>
      </c>
      <c r="P128" s="23">
        <v>70980</v>
      </c>
      <c r="Q128" s="76"/>
    </row>
    <row r="129" spans="1:17" ht="31.5" x14ac:dyDescent="0.25">
      <c r="A129" s="111"/>
      <c r="B129" s="51" t="s">
        <v>129</v>
      </c>
      <c r="C129" s="100"/>
      <c r="D129" s="48" t="s">
        <v>4</v>
      </c>
      <c r="E129" s="39">
        <v>2</v>
      </c>
      <c r="F129" s="33">
        <v>74350</v>
      </c>
      <c r="G129" s="40">
        <f t="shared" si="2"/>
        <v>148700</v>
      </c>
      <c r="H129" s="12"/>
      <c r="I129" s="12"/>
      <c r="J129" s="12"/>
      <c r="K129" s="16"/>
      <c r="L129" s="12"/>
      <c r="M129" s="12"/>
      <c r="N129" s="12"/>
      <c r="O129" s="20">
        <v>74350</v>
      </c>
      <c r="P129" s="23">
        <v>74345</v>
      </c>
      <c r="Q129" s="76"/>
    </row>
    <row r="130" spans="1:17" ht="31.5" x14ac:dyDescent="0.25">
      <c r="A130" s="111"/>
      <c r="B130" s="51" t="s">
        <v>130</v>
      </c>
      <c r="C130" s="100"/>
      <c r="D130" s="48" t="s">
        <v>4</v>
      </c>
      <c r="E130" s="39">
        <v>2</v>
      </c>
      <c r="F130" s="33">
        <v>70985</v>
      </c>
      <c r="G130" s="40">
        <f t="shared" si="2"/>
        <v>141970</v>
      </c>
      <c r="H130" s="12"/>
      <c r="I130" s="12"/>
      <c r="J130" s="12"/>
      <c r="K130" s="16"/>
      <c r="L130" s="12"/>
      <c r="M130" s="12"/>
      <c r="N130" s="12"/>
      <c r="O130" s="20">
        <v>70985</v>
      </c>
      <c r="P130" s="23">
        <v>70980</v>
      </c>
      <c r="Q130" s="76"/>
    </row>
    <row r="131" spans="1:17" ht="31.5" x14ac:dyDescent="0.25">
      <c r="A131" s="111"/>
      <c r="B131" s="51" t="s">
        <v>131</v>
      </c>
      <c r="C131" s="100"/>
      <c r="D131" s="48" t="s">
        <v>4</v>
      </c>
      <c r="E131" s="39">
        <v>2</v>
      </c>
      <c r="F131" s="33">
        <v>70985</v>
      </c>
      <c r="G131" s="40">
        <f t="shared" si="2"/>
        <v>141970</v>
      </c>
      <c r="H131" s="12"/>
      <c r="I131" s="12"/>
      <c r="J131" s="12"/>
      <c r="K131" s="16"/>
      <c r="L131" s="12"/>
      <c r="M131" s="12"/>
      <c r="N131" s="12"/>
      <c r="O131" s="20">
        <v>70985</v>
      </c>
      <c r="P131" s="23">
        <v>70980</v>
      </c>
      <c r="Q131" s="76"/>
    </row>
    <row r="132" spans="1:17" ht="31.5" x14ac:dyDescent="0.25">
      <c r="A132" s="111"/>
      <c r="B132" s="51" t="s">
        <v>132</v>
      </c>
      <c r="C132" s="100"/>
      <c r="D132" s="48" t="s">
        <v>4</v>
      </c>
      <c r="E132" s="39">
        <v>2</v>
      </c>
      <c r="F132" s="33">
        <v>74350</v>
      </c>
      <c r="G132" s="40">
        <f t="shared" si="2"/>
        <v>148700</v>
      </c>
      <c r="H132" s="12"/>
      <c r="I132" s="12"/>
      <c r="J132" s="12"/>
      <c r="K132" s="16"/>
      <c r="L132" s="12"/>
      <c r="M132" s="12"/>
      <c r="N132" s="12"/>
      <c r="O132" s="20">
        <v>74350</v>
      </c>
      <c r="P132" s="23">
        <v>74345</v>
      </c>
      <c r="Q132" s="76"/>
    </row>
    <row r="133" spans="1:17" ht="31.5" x14ac:dyDescent="0.25">
      <c r="A133" s="111"/>
      <c r="B133" s="51" t="s">
        <v>133</v>
      </c>
      <c r="C133" s="100"/>
      <c r="D133" s="48" t="s">
        <v>4</v>
      </c>
      <c r="E133" s="39">
        <v>2</v>
      </c>
      <c r="F133" s="33">
        <v>70985</v>
      </c>
      <c r="G133" s="40">
        <f t="shared" si="2"/>
        <v>141970</v>
      </c>
      <c r="H133" s="12"/>
      <c r="I133" s="12"/>
      <c r="J133" s="12"/>
      <c r="K133" s="16"/>
      <c r="L133" s="12"/>
      <c r="M133" s="12"/>
      <c r="N133" s="12"/>
      <c r="O133" s="20">
        <v>70985</v>
      </c>
      <c r="P133" s="23">
        <v>70980</v>
      </c>
      <c r="Q133" s="76"/>
    </row>
    <row r="134" spans="1:17" ht="31.5" x14ac:dyDescent="0.25">
      <c r="A134" s="111"/>
      <c r="B134" s="51" t="s">
        <v>134</v>
      </c>
      <c r="C134" s="100"/>
      <c r="D134" s="48" t="s">
        <v>4</v>
      </c>
      <c r="E134" s="39">
        <v>3</v>
      </c>
      <c r="F134" s="33">
        <v>74350</v>
      </c>
      <c r="G134" s="40">
        <f t="shared" si="2"/>
        <v>223050</v>
      </c>
      <c r="H134" s="12"/>
      <c r="I134" s="12"/>
      <c r="J134" s="12"/>
      <c r="K134" s="16"/>
      <c r="L134" s="12"/>
      <c r="M134" s="12"/>
      <c r="N134" s="12"/>
      <c r="O134" s="20">
        <v>74350</v>
      </c>
      <c r="P134" s="23">
        <v>74345</v>
      </c>
      <c r="Q134" s="76"/>
    </row>
    <row r="135" spans="1:17" ht="31.5" x14ac:dyDescent="0.25">
      <c r="A135" s="111"/>
      <c r="B135" s="51" t="s">
        <v>135</v>
      </c>
      <c r="C135" s="100"/>
      <c r="D135" s="48" t="s">
        <v>4</v>
      </c>
      <c r="E135" s="39">
        <v>2</v>
      </c>
      <c r="F135" s="33">
        <v>74350</v>
      </c>
      <c r="G135" s="40">
        <f t="shared" si="2"/>
        <v>148700</v>
      </c>
      <c r="H135" s="12"/>
      <c r="I135" s="12"/>
      <c r="J135" s="12"/>
      <c r="K135" s="16"/>
      <c r="L135" s="12"/>
      <c r="M135" s="12"/>
      <c r="N135" s="12"/>
      <c r="O135" s="20">
        <v>74350</v>
      </c>
      <c r="P135" s="23">
        <v>74345</v>
      </c>
      <c r="Q135" s="76"/>
    </row>
    <row r="136" spans="1:17" ht="31.5" x14ac:dyDescent="0.25">
      <c r="A136" s="111"/>
      <c r="B136" s="51" t="s">
        <v>136</v>
      </c>
      <c r="C136" s="100"/>
      <c r="D136" s="48" t="s">
        <v>4</v>
      </c>
      <c r="E136" s="39">
        <v>2</v>
      </c>
      <c r="F136" s="33">
        <v>70985</v>
      </c>
      <c r="G136" s="40">
        <f t="shared" si="2"/>
        <v>141970</v>
      </c>
      <c r="H136" s="12"/>
      <c r="I136" s="12"/>
      <c r="J136" s="12"/>
      <c r="K136" s="16"/>
      <c r="L136" s="12"/>
      <c r="M136" s="12"/>
      <c r="N136" s="12"/>
      <c r="O136" s="20">
        <v>70985</v>
      </c>
      <c r="P136" s="23">
        <v>70980</v>
      </c>
      <c r="Q136" s="76"/>
    </row>
    <row r="137" spans="1:17" ht="31.5" x14ac:dyDescent="0.25">
      <c r="A137" s="111"/>
      <c r="B137" s="51" t="s">
        <v>137</v>
      </c>
      <c r="C137" s="100"/>
      <c r="D137" s="48" t="s">
        <v>4</v>
      </c>
      <c r="E137" s="39">
        <v>3</v>
      </c>
      <c r="F137" s="33">
        <v>74350</v>
      </c>
      <c r="G137" s="40">
        <f t="shared" si="2"/>
        <v>223050</v>
      </c>
      <c r="H137" s="12"/>
      <c r="I137" s="12"/>
      <c r="J137" s="12"/>
      <c r="K137" s="16"/>
      <c r="L137" s="12"/>
      <c r="M137" s="12"/>
      <c r="N137" s="12"/>
      <c r="O137" s="20">
        <v>74350</v>
      </c>
      <c r="P137" s="23">
        <v>74345</v>
      </c>
      <c r="Q137" s="76"/>
    </row>
    <row r="138" spans="1:17" ht="31.5" x14ac:dyDescent="0.25">
      <c r="A138" s="111"/>
      <c r="B138" s="51" t="s">
        <v>138</v>
      </c>
      <c r="C138" s="100"/>
      <c r="D138" s="48" t="s">
        <v>4</v>
      </c>
      <c r="E138" s="39">
        <v>2</v>
      </c>
      <c r="F138" s="33">
        <v>74350</v>
      </c>
      <c r="G138" s="40">
        <f t="shared" si="2"/>
        <v>148700</v>
      </c>
      <c r="H138" s="12"/>
      <c r="I138" s="12"/>
      <c r="J138" s="12"/>
      <c r="K138" s="16"/>
      <c r="L138" s="12"/>
      <c r="M138" s="12"/>
      <c r="N138" s="12"/>
      <c r="O138" s="20">
        <v>74350</v>
      </c>
      <c r="P138" s="23">
        <v>74345</v>
      </c>
      <c r="Q138" s="76"/>
    </row>
    <row r="139" spans="1:17" x14ac:dyDescent="0.25">
      <c r="A139" s="111"/>
      <c r="B139" s="53" t="s">
        <v>139</v>
      </c>
      <c r="C139" s="100"/>
      <c r="D139" s="48" t="s">
        <v>4</v>
      </c>
      <c r="E139" s="39">
        <v>2</v>
      </c>
      <c r="F139" s="33">
        <v>97200</v>
      </c>
      <c r="G139" s="40">
        <f t="shared" si="2"/>
        <v>194400</v>
      </c>
      <c r="H139" s="12"/>
      <c r="I139" s="12"/>
      <c r="J139" s="12"/>
      <c r="K139" s="16"/>
      <c r="L139" s="12"/>
      <c r="M139" s="12"/>
      <c r="N139" s="12"/>
      <c r="O139" s="20">
        <v>97200</v>
      </c>
      <c r="P139" s="23">
        <v>97195</v>
      </c>
      <c r="Q139" s="76"/>
    </row>
    <row r="140" spans="1:17" x14ac:dyDescent="0.25">
      <c r="A140" s="111"/>
      <c r="B140" s="53" t="s">
        <v>140</v>
      </c>
      <c r="C140" s="100"/>
      <c r="D140" s="48" t="s">
        <v>4</v>
      </c>
      <c r="E140" s="39">
        <v>2</v>
      </c>
      <c r="F140" s="33">
        <v>97200</v>
      </c>
      <c r="G140" s="40">
        <f t="shared" si="2"/>
        <v>194400</v>
      </c>
      <c r="H140" s="12"/>
      <c r="I140" s="12"/>
      <c r="J140" s="12"/>
      <c r="K140" s="16"/>
      <c r="L140" s="12"/>
      <c r="M140" s="12"/>
      <c r="N140" s="12"/>
      <c r="O140" s="20">
        <v>97200</v>
      </c>
      <c r="P140" s="23">
        <v>97195</v>
      </c>
      <c r="Q140" s="76"/>
    </row>
    <row r="141" spans="1:17" ht="31.5" x14ac:dyDescent="0.25">
      <c r="A141" s="111"/>
      <c r="B141" s="53" t="s">
        <v>141</v>
      </c>
      <c r="C141" s="100"/>
      <c r="D141" s="48" t="s">
        <v>4</v>
      </c>
      <c r="E141" s="39">
        <v>2</v>
      </c>
      <c r="F141" s="33">
        <v>97200</v>
      </c>
      <c r="G141" s="40">
        <f t="shared" si="2"/>
        <v>194400</v>
      </c>
      <c r="H141" s="12"/>
      <c r="I141" s="12"/>
      <c r="J141" s="12"/>
      <c r="K141" s="16"/>
      <c r="L141" s="12"/>
      <c r="M141" s="12"/>
      <c r="N141" s="12"/>
      <c r="O141" s="20">
        <v>97200</v>
      </c>
      <c r="P141" s="23">
        <v>97195</v>
      </c>
      <c r="Q141" s="76"/>
    </row>
    <row r="142" spans="1:17" ht="31.5" x14ac:dyDescent="0.25">
      <c r="A142" s="111"/>
      <c r="B142" s="53" t="s">
        <v>142</v>
      </c>
      <c r="C142" s="100"/>
      <c r="D142" s="48" t="s">
        <v>4</v>
      </c>
      <c r="E142" s="39">
        <v>2</v>
      </c>
      <c r="F142" s="33">
        <v>97200</v>
      </c>
      <c r="G142" s="40">
        <f t="shared" si="2"/>
        <v>194400</v>
      </c>
      <c r="H142" s="12"/>
      <c r="I142" s="12"/>
      <c r="J142" s="12"/>
      <c r="K142" s="16"/>
      <c r="L142" s="12"/>
      <c r="M142" s="12"/>
      <c r="N142" s="12"/>
      <c r="O142" s="20">
        <v>97200</v>
      </c>
      <c r="P142" s="23">
        <v>97195</v>
      </c>
      <c r="Q142" s="76"/>
    </row>
    <row r="143" spans="1:17" ht="31.5" x14ac:dyDescent="0.25">
      <c r="A143" s="111"/>
      <c r="B143" s="53" t="s">
        <v>143</v>
      </c>
      <c r="C143" s="100"/>
      <c r="D143" s="48" t="s">
        <v>4</v>
      </c>
      <c r="E143" s="39">
        <v>2</v>
      </c>
      <c r="F143" s="33">
        <v>97200</v>
      </c>
      <c r="G143" s="40">
        <f t="shared" si="2"/>
        <v>194400</v>
      </c>
      <c r="H143" s="12"/>
      <c r="I143" s="12"/>
      <c r="J143" s="12"/>
      <c r="K143" s="16"/>
      <c r="L143" s="12"/>
      <c r="M143" s="12"/>
      <c r="N143" s="12"/>
      <c r="O143" s="20">
        <v>97200</v>
      </c>
      <c r="P143" s="23">
        <v>97195</v>
      </c>
      <c r="Q143" s="76"/>
    </row>
    <row r="144" spans="1:17" ht="31.5" x14ac:dyDescent="0.25">
      <c r="A144" s="111"/>
      <c r="B144" s="53" t="s">
        <v>144</v>
      </c>
      <c r="C144" s="100"/>
      <c r="D144" s="48" t="s">
        <v>4</v>
      </c>
      <c r="E144" s="39">
        <v>5</v>
      </c>
      <c r="F144" s="33">
        <v>14501</v>
      </c>
      <c r="G144" s="40">
        <f t="shared" si="2"/>
        <v>72505</v>
      </c>
      <c r="H144" s="12"/>
      <c r="I144" s="12"/>
      <c r="J144" s="12"/>
      <c r="K144" s="16"/>
      <c r="L144" s="12"/>
      <c r="M144" s="12"/>
      <c r="N144" s="12"/>
      <c r="O144" s="20">
        <v>14501</v>
      </c>
      <c r="P144" s="23">
        <v>14496</v>
      </c>
      <c r="Q144" s="76"/>
    </row>
    <row r="145" spans="1:17" ht="47.25" x14ac:dyDescent="0.25">
      <c r="A145" s="111"/>
      <c r="B145" s="52" t="s">
        <v>145</v>
      </c>
      <c r="C145" s="58"/>
      <c r="D145" s="48" t="s">
        <v>4</v>
      </c>
      <c r="E145" s="39"/>
      <c r="F145" s="33"/>
      <c r="G145" s="40"/>
      <c r="H145" s="12"/>
      <c r="I145" s="12"/>
      <c r="J145" s="12"/>
      <c r="K145" s="16"/>
      <c r="L145" s="12"/>
      <c r="M145" s="12"/>
      <c r="N145" s="12"/>
      <c r="O145" s="20"/>
      <c r="P145" s="23"/>
      <c r="Q145" s="76"/>
    </row>
    <row r="146" spans="1:17" ht="31.5" x14ac:dyDescent="0.25">
      <c r="A146" s="111"/>
      <c r="B146" s="51" t="s">
        <v>146</v>
      </c>
      <c r="C146" s="100"/>
      <c r="D146" s="48" t="s">
        <v>4</v>
      </c>
      <c r="E146" s="39">
        <v>3</v>
      </c>
      <c r="F146" s="33">
        <v>79930</v>
      </c>
      <c r="G146" s="40">
        <f t="shared" si="2"/>
        <v>239790</v>
      </c>
      <c r="H146" s="12"/>
      <c r="I146" s="12"/>
      <c r="J146" s="12"/>
      <c r="K146" s="16"/>
      <c r="L146" s="12"/>
      <c r="M146" s="12"/>
      <c r="N146" s="12"/>
      <c r="O146" s="20">
        <v>79930</v>
      </c>
      <c r="P146" s="23">
        <v>79925</v>
      </c>
      <c r="Q146" s="76"/>
    </row>
    <row r="147" spans="1:17" ht="31.5" x14ac:dyDescent="0.25">
      <c r="A147" s="111"/>
      <c r="B147" s="51" t="s">
        <v>147</v>
      </c>
      <c r="C147" s="100"/>
      <c r="D147" s="48" t="s">
        <v>4</v>
      </c>
      <c r="E147" s="39">
        <v>6</v>
      </c>
      <c r="F147" s="33">
        <v>79930</v>
      </c>
      <c r="G147" s="40">
        <f t="shared" si="2"/>
        <v>479580</v>
      </c>
      <c r="H147" s="12"/>
      <c r="I147" s="12"/>
      <c r="J147" s="12"/>
      <c r="K147" s="16"/>
      <c r="L147" s="12"/>
      <c r="M147" s="12"/>
      <c r="N147" s="12"/>
      <c r="O147" s="20">
        <v>79930</v>
      </c>
      <c r="P147" s="23">
        <v>79925</v>
      </c>
      <c r="Q147" s="76"/>
    </row>
    <row r="148" spans="1:17" ht="31.5" x14ac:dyDescent="0.25">
      <c r="A148" s="111"/>
      <c r="B148" s="51" t="s">
        <v>148</v>
      </c>
      <c r="C148" s="100"/>
      <c r="D148" s="48" t="s">
        <v>4</v>
      </c>
      <c r="E148" s="39">
        <v>6</v>
      </c>
      <c r="F148" s="33">
        <v>79930</v>
      </c>
      <c r="G148" s="40">
        <f t="shared" si="2"/>
        <v>479580</v>
      </c>
      <c r="H148" s="12"/>
      <c r="I148" s="12"/>
      <c r="J148" s="12"/>
      <c r="K148" s="16"/>
      <c r="L148" s="12"/>
      <c r="M148" s="12"/>
      <c r="N148" s="12"/>
      <c r="O148" s="20">
        <v>79930</v>
      </c>
      <c r="P148" s="23">
        <v>79925</v>
      </c>
      <c r="Q148" s="76"/>
    </row>
    <row r="149" spans="1:17" ht="31.5" x14ac:dyDescent="0.25">
      <c r="A149" s="111"/>
      <c r="B149" s="51" t="s">
        <v>149</v>
      </c>
      <c r="C149" s="100"/>
      <c r="D149" s="48" t="s">
        <v>4</v>
      </c>
      <c r="E149" s="39">
        <v>3</v>
      </c>
      <c r="F149" s="33">
        <v>79930</v>
      </c>
      <c r="G149" s="40">
        <f t="shared" si="2"/>
        <v>239790</v>
      </c>
      <c r="H149" s="12"/>
      <c r="I149" s="12"/>
      <c r="J149" s="12"/>
      <c r="K149" s="16"/>
      <c r="L149" s="12"/>
      <c r="M149" s="12"/>
      <c r="N149" s="12"/>
      <c r="O149" s="20">
        <v>79930</v>
      </c>
      <c r="P149" s="23">
        <v>79925</v>
      </c>
      <c r="Q149" s="76"/>
    </row>
    <row r="150" spans="1:17" ht="31.5" x14ac:dyDescent="0.25">
      <c r="A150" s="111"/>
      <c r="B150" s="51" t="s">
        <v>150</v>
      </c>
      <c r="C150" s="100"/>
      <c r="D150" s="48" t="s">
        <v>4</v>
      </c>
      <c r="E150" s="39">
        <v>3</v>
      </c>
      <c r="F150" s="33">
        <v>79930</v>
      </c>
      <c r="G150" s="40">
        <f t="shared" si="2"/>
        <v>239790</v>
      </c>
      <c r="H150" s="12"/>
      <c r="I150" s="12"/>
      <c r="J150" s="12"/>
      <c r="K150" s="16"/>
      <c r="L150" s="12"/>
      <c r="M150" s="12"/>
      <c r="N150" s="12"/>
      <c r="O150" s="20">
        <v>79930</v>
      </c>
      <c r="P150" s="23">
        <v>79925</v>
      </c>
      <c r="Q150" s="76"/>
    </row>
    <row r="151" spans="1:17" ht="31.5" x14ac:dyDescent="0.25">
      <c r="A151" s="111"/>
      <c r="B151" s="51" t="s">
        <v>151</v>
      </c>
      <c r="C151" s="100"/>
      <c r="D151" s="48" t="s">
        <v>4</v>
      </c>
      <c r="E151" s="39">
        <v>15</v>
      </c>
      <c r="F151" s="33">
        <v>79930</v>
      </c>
      <c r="G151" s="40">
        <f t="shared" si="2"/>
        <v>1198950</v>
      </c>
      <c r="H151" s="12"/>
      <c r="I151" s="12"/>
      <c r="J151" s="12"/>
      <c r="K151" s="16"/>
      <c r="L151" s="12"/>
      <c r="M151" s="12"/>
      <c r="N151" s="12"/>
      <c r="O151" s="20">
        <v>79930</v>
      </c>
      <c r="P151" s="23">
        <v>79925</v>
      </c>
      <c r="Q151" s="76"/>
    </row>
    <row r="152" spans="1:17" ht="31.5" x14ac:dyDescent="0.25">
      <c r="A152" s="111"/>
      <c r="B152" s="51" t="s">
        <v>152</v>
      </c>
      <c r="C152" s="100"/>
      <c r="D152" s="48" t="s">
        <v>4</v>
      </c>
      <c r="E152" s="39">
        <v>15</v>
      </c>
      <c r="F152" s="33">
        <v>79930</v>
      </c>
      <c r="G152" s="40">
        <f t="shared" si="2"/>
        <v>1198950</v>
      </c>
      <c r="H152" s="12"/>
      <c r="I152" s="12"/>
      <c r="J152" s="12"/>
      <c r="K152" s="16"/>
      <c r="L152" s="12"/>
      <c r="M152" s="12"/>
      <c r="N152" s="12"/>
      <c r="O152" s="20">
        <v>79930</v>
      </c>
      <c r="P152" s="23">
        <v>79925</v>
      </c>
      <c r="Q152" s="76"/>
    </row>
    <row r="153" spans="1:17" ht="31.5" x14ac:dyDescent="0.25">
      <c r="A153" s="111"/>
      <c r="B153" s="51" t="s">
        <v>153</v>
      </c>
      <c r="C153" s="100"/>
      <c r="D153" s="48" t="s">
        <v>4</v>
      </c>
      <c r="E153" s="39">
        <v>8</v>
      </c>
      <c r="F153" s="33">
        <v>79930</v>
      </c>
      <c r="G153" s="40">
        <f t="shared" si="2"/>
        <v>639440</v>
      </c>
      <c r="H153" s="12"/>
      <c r="I153" s="12"/>
      <c r="J153" s="12"/>
      <c r="K153" s="16"/>
      <c r="L153" s="12"/>
      <c r="M153" s="12"/>
      <c r="N153" s="12"/>
      <c r="O153" s="20">
        <v>79930</v>
      </c>
      <c r="P153" s="23">
        <v>79925</v>
      </c>
      <c r="Q153" s="76"/>
    </row>
    <row r="154" spans="1:17" ht="31.5" x14ac:dyDescent="0.25">
      <c r="A154" s="111"/>
      <c r="B154" s="51" t="s">
        <v>154</v>
      </c>
      <c r="C154" s="100"/>
      <c r="D154" s="48" t="s">
        <v>4</v>
      </c>
      <c r="E154" s="39">
        <v>5</v>
      </c>
      <c r="F154" s="33">
        <v>79930</v>
      </c>
      <c r="G154" s="40">
        <f t="shared" si="2"/>
        <v>399650</v>
      </c>
      <c r="H154" s="12"/>
      <c r="I154" s="12"/>
      <c r="J154" s="12"/>
      <c r="K154" s="16"/>
      <c r="L154" s="12"/>
      <c r="M154" s="12"/>
      <c r="N154" s="12"/>
      <c r="O154" s="20">
        <v>79930</v>
      </c>
      <c r="P154" s="23">
        <v>79925</v>
      </c>
      <c r="Q154" s="76"/>
    </row>
    <row r="155" spans="1:17" ht="31.5" x14ac:dyDescent="0.25">
      <c r="A155" s="111"/>
      <c r="B155" s="51" t="s">
        <v>155</v>
      </c>
      <c r="C155" s="100"/>
      <c r="D155" s="48" t="s">
        <v>4</v>
      </c>
      <c r="E155" s="39">
        <v>2</v>
      </c>
      <c r="F155" s="33">
        <v>81560</v>
      </c>
      <c r="G155" s="40">
        <f t="shared" si="2"/>
        <v>163120</v>
      </c>
      <c r="H155" s="12"/>
      <c r="I155" s="12"/>
      <c r="J155" s="12"/>
      <c r="K155" s="16"/>
      <c r="L155" s="12"/>
      <c r="M155" s="12"/>
      <c r="N155" s="12"/>
      <c r="O155" s="20">
        <v>81560</v>
      </c>
      <c r="P155" s="23">
        <v>81555</v>
      </c>
      <c r="Q155" s="76"/>
    </row>
    <row r="156" spans="1:17" ht="31.5" x14ac:dyDescent="0.25">
      <c r="A156" s="111"/>
      <c r="B156" s="51" t="s">
        <v>156</v>
      </c>
      <c r="C156" s="100"/>
      <c r="D156" s="48" t="s">
        <v>4</v>
      </c>
      <c r="E156" s="39">
        <v>3</v>
      </c>
      <c r="F156" s="33">
        <v>81560</v>
      </c>
      <c r="G156" s="40">
        <f t="shared" si="2"/>
        <v>244680</v>
      </c>
      <c r="H156" s="12"/>
      <c r="I156" s="12"/>
      <c r="J156" s="12"/>
      <c r="K156" s="16"/>
      <c r="L156" s="12"/>
      <c r="M156" s="12"/>
      <c r="N156" s="12"/>
      <c r="O156" s="20">
        <v>81560</v>
      </c>
      <c r="P156" s="23">
        <v>81555</v>
      </c>
      <c r="Q156" s="76"/>
    </row>
    <row r="157" spans="1:17" ht="31.5" x14ac:dyDescent="0.25">
      <c r="A157" s="111"/>
      <c r="B157" s="51" t="s">
        <v>157</v>
      </c>
      <c r="C157" s="100"/>
      <c r="D157" s="48" t="s">
        <v>4</v>
      </c>
      <c r="E157" s="39">
        <v>3</v>
      </c>
      <c r="F157" s="33">
        <v>81560</v>
      </c>
      <c r="G157" s="40">
        <f t="shared" si="2"/>
        <v>244680</v>
      </c>
      <c r="H157" s="12"/>
      <c r="I157" s="12"/>
      <c r="J157" s="12"/>
      <c r="K157" s="16"/>
      <c r="L157" s="12"/>
      <c r="M157" s="12"/>
      <c r="N157" s="12"/>
      <c r="O157" s="20">
        <v>81560</v>
      </c>
      <c r="P157" s="23">
        <v>81555</v>
      </c>
      <c r="Q157" s="76"/>
    </row>
    <row r="158" spans="1:17" ht="31.5" x14ac:dyDescent="0.25">
      <c r="A158" s="111"/>
      <c r="B158" s="51" t="s">
        <v>158</v>
      </c>
      <c r="C158" s="100"/>
      <c r="D158" s="48" t="s">
        <v>4</v>
      </c>
      <c r="E158" s="39">
        <v>3</v>
      </c>
      <c r="F158" s="33">
        <v>81560</v>
      </c>
      <c r="G158" s="40">
        <f t="shared" ref="G158:G221" si="3">E158*F158</f>
        <v>244680</v>
      </c>
      <c r="H158" s="12"/>
      <c r="I158" s="12"/>
      <c r="J158" s="12"/>
      <c r="K158" s="16"/>
      <c r="L158" s="12"/>
      <c r="M158" s="12"/>
      <c r="N158" s="12"/>
      <c r="O158" s="20">
        <v>81560</v>
      </c>
      <c r="P158" s="23">
        <v>81555</v>
      </c>
      <c r="Q158" s="76"/>
    </row>
    <row r="159" spans="1:17" ht="31.5" x14ac:dyDescent="0.25">
      <c r="A159" s="111"/>
      <c r="B159" s="51" t="s">
        <v>159</v>
      </c>
      <c r="C159" s="100"/>
      <c r="D159" s="48" t="s">
        <v>4</v>
      </c>
      <c r="E159" s="39">
        <v>3</v>
      </c>
      <c r="F159" s="33">
        <v>81560</v>
      </c>
      <c r="G159" s="40">
        <f t="shared" si="3"/>
        <v>244680</v>
      </c>
      <c r="H159" s="12"/>
      <c r="I159" s="12"/>
      <c r="J159" s="12"/>
      <c r="K159" s="16"/>
      <c r="L159" s="12"/>
      <c r="M159" s="12"/>
      <c r="N159" s="12"/>
      <c r="O159" s="20">
        <v>81560</v>
      </c>
      <c r="P159" s="23">
        <v>81555</v>
      </c>
      <c r="Q159" s="76"/>
    </row>
    <row r="160" spans="1:17" ht="31.5" x14ac:dyDescent="0.25">
      <c r="A160" s="111"/>
      <c r="B160" s="51" t="s">
        <v>160</v>
      </c>
      <c r="C160" s="100"/>
      <c r="D160" s="48" t="s">
        <v>4</v>
      </c>
      <c r="E160" s="39">
        <v>2</v>
      </c>
      <c r="F160" s="33">
        <v>81560</v>
      </c>
      <c r="G160" s="40">
        <f t="shared" si="3"/>
        <v>163120</v>
      </c>
      <c r="H160" s="12"/>
      <c r="I160" s="12"/>
      <c r="J160" s="12"/>
      <c r="K160" s="16"/>
      <c r="L160" s="12"/>
      <c r="M160" s="12"/>
      <c r="N160" s="12"/>
      <c r="O160" s="20">
        <v>81560</v>
      </c>
      <c r="P160" s="23">
        <v>81555</v>
      </c>
      <c r="Q160" s="76"/>
    </row>
    <row r="161" spans="1:17" x14ac:dyDescent="0.25">
      <c r="A161" s="111"/>
      <c r="B161" s="51" t="s">
        <v>161</v>
      </c>
      <c r="C161" s="100"/>
      <c r="D161" s="48" t="s">
        <v>4</v>
      </c>
      <c r="E161" s="39">
        <v>10</v>
      </c>
      <c r="F161" s="33">
        <v>4440</v>
      </c>
      <c r="G161" s="40">
        <f t="shared" si="3"/>
        <v>44400</v>
      </c>
      <c r="H161" s="12"/>
      <c r="I161" s="12"/>
      <c r="J161" s="12"/>
      <c r="K161" s="16"/>
      <c r="L161" s="12"/>
      <c r="M161" s="12"/>
      <c r="N161" s="12"/>
      <c r="O161" s="20">
        <v>4440</v>
      </c>
      <c r="P161" s="23">
        <v>4435</v>
      </c>
      <c r="Q161" s="76"/>
    </row>
    <row r="162" spans="1:17" x14ac:dyDescent="0.25">
      <c r="A162" s="111"/>
      <c r="B162" s="51" t="s">
        <v>162</v>
      </c>
      <c r="C162" s="100"/>
      <c r="D162" s="48" t="s">
        <v>4</v>
      </c>
      <c r="E162" s="39">
        <v>80</v>
      </c>
      <c r="F162" s="33">
        <v>6063</v>
      </c>
      <c r="G162" s="40">
        <f t="shared" si="3"/>
        <v>485040</v>
      </c>
      <c r="H162" s="12"/>
      <c r="I162" s="12"/>
      <c r="J162" s="12"/>
      <c r="K162" s="16"/>
      <c r="L162" s="12"/>
      <c r="M162" s="12"/>
      <c r="N162" s="12"/>
      <c r="O162" s="20">
        <v>6063</v>
      </c>
      <c r="P162" s="23">
        <v>6058</v>
      </c>
      <c r="Q162" s="76"/>
    </row>
    <row r="163" spans="1:17" x14ac:dyDescent="0.25">
      <c r="A163" s="111"/>
      <c r="B163" s="51" t="s">
        <v>111</v>
      </c>
      <c r="C163" s="100"/>
      <c r="D163" s="48" t="s">
        <v>4</v>
      </c>
      <c r="E163" s="39">
        <v>30</v>
      </c>
      <c r="F163" s="33">
        <v>2256</v>
      </c>
      <c r="G163" s="40">
        <f t="shared" si="3"/>
        <v>67680</v>
      </c>
      <c r="H163" s="12"/>
      <c r="I163" s="12"/>
      <c r="J163" s="12"/>
      <c r="K163" s="16"/>
      <c r="L163" s="12"/>
      <c r="M163" s="12"/>
      <c r="N163" s="12"/>
      <c r="O163" s="20">
        <v>2256</v>
      </c>
      <c r="P163" s="23">
        <v>2251</v>
      </c>
      <c r="Q163" s="76"/>
    </row>
    <row r="164" spans="1:17" x14ac:dyDescent="0.25">
      <c r="A164" s="111"/>
      <c r="B164" s="51" t="s">
        <v>112</v>
      </c>
      <c r="C164" s="100"/>
      <c r="D164" s="48" t="s">
        <v>4</v>
      </c>
      <c r="E164" s="39">
        <v>30</v>
      </c>
      <c r="F164" s="33">
        <v>2256</v>
      </c>
      <c r="G164" s="40">
        <f t="shared" si="3"/>
        <v>67680</v>
      </c>
      <c r="H164" s="12"/>
      <c r="I164" s="12"/>
      <c r="J164" s="12"/>
      <c r="K164" s="16"/>
      <c r="L164" s="12"/>
      <c r="M164" s="12"/>
      <c r="N164" s="12"/>
      <c r="O164" s="20">
        <v>2256</v>
      </c>
      <c r="P164" s="23">
        <v>2251</v>
      </c>
      <c r="Q164" s="76"/>
    </row>
    <row r="165" spans="1:17" x14ac:dyDescent="0.25">
      <c r="A165" s="111"/>
      <c r="B165" s="51" t="s">
        <v>113</v>
      </c>
      <c r="C165" s="100"/>
      <c r="D165" s="48" t="s">
        <v>4</v>
      </c>
      <c r="E165" s="39">
        <v>10</v>
      </c>
      <c r="F165" s="33">
        <v>2256</v>
      </c>
      <c r="G165" s="40">
        <f t="shared" si="3"/>
        <v>22560</v>
      </c>
      <c r="H165" s="12"/>
      <c r="I165" s="12"/>
      <c r="J165" s="12"/>
      <c r="K165" s="16"/>
      <c r="L165" s="12"/>
      <c r="M165" s="12"/>
      <c r="N165" s="12"/>
      <c r="O165" s="20">
        <v>2256</v>
      </c>
      <c r="P165" s="23">
        <v>2251</v>
      </c>
      <c r="Q165" s="76"/>
    </row>
    <row r="166" spans="1:17" x14ac:dyDescent="0.25">
      <c r="A166" s="111"/>
      <c r="B166" s="51" t="s">
        <v>163</v>
      </c>
      <c r="C166" s="100"/>
      <c r="D166" s="48" t="s">
        <v>4</v>
      </c>
      <c r="E166" s="39">
        <v>50</v>
      </c>
      <c r="F166" s="33">
        <v>2256</v>
      </c>
      <c r="G166" s="40">
        <f t="shared" si="3"/>
        <v>112800</v>
      </c>
      <c r="H166" s="12"/>
      <c r="I166" s="12"/>
      <c r="J166" s="12"/>
      <c r="K166" s="16"/>
      <c r="L166" s="12"/>
      <c r="M166" s="12"/>
      <c r="N166" s="12"/>
      <c r="O166" s="20">
        <v>2256</v>
      </c>
      <c r="P166" s="23">
        <v>2251</v>
      </c>
      <c r="Q166" s="76"/>
    </row>
    <row r="167" spans="1:17" x14ac:dyDescent="0.25">
      <c r="A167" s="111"/>
      <c r="B167" s="51" t="s">
        <v>115</v>
      </c>
      <c r="C167" s="100"/>
      <c r="D167" s="48" t="s">
        <v>4</v>
      </c>
      <c r="E167" s="39">
        <v>120</v>
      </c>
      <c r="F167" s="33">
        <v>2256</v>
      </c>
      <c r="G167" s="40">
        <f t="shared" si="3"/>
        <v>270720</v>
      </c>
      <c r="H167" s="12"/>
      <c r="I167" s="12"/>
      <c r="J167" s="12"/>
      <c r="K167" s="16"/>
      <c r="L167" s="12"/>
      <c r="M167" s="12"/>
      <c r="N167" s="12"/>
      <c r="O167" s="20">
        <v>2256</v>
      </c>
      <c r="P167" s="23">
        <v>2251</v>
      </c>
      <c r="Q167" s="76"/>
    </row>
    <row r="168" spans="1:17" x14ac:dyDescent="0.25">
      <c r="A168" s="111"/>
      <c r="B168" s="51" t="s">
        <v>116</v>
      </c>
      <c r="C168" s="100"/>
      <c r="D168" s="48" t="s">
        <v>4</v>
      </c>
      <c r="E168" s="39">
        <v>120</v>
      </c>
      <c r="F168" s="33">
        <v>2256</v>
      </c>
      <c r="G168" s="40">
        <f t="shared" si="3"/>
        <v>270720</v>
      </c>
      <c r="H168" s="12"/>
      <c r="I168" s="12"/>
      <c r="J168" s="12"/>
      <c r="K168" s="16"/>
      <c r="L168" s="12"/>
      <c r="M168" s="12"/>
      <c r="N168" s="12"/>
      <c r="O168" s="20">
        <v>2256</v>
      </c>
      <c r="P168" s="23">
        <v>2251</v>
      </c>
      <c r="Q168" s="76"/>
    </row>
    <row r="169" spans="1:17" x14ac:dyDescent="0.25">
      <c r="A169" s="111"/>
      <c r="B169" s="51" t="s">
        <v>117</v>
      </c>
      <c r="C169" s="100"/>
      <c r="D169" s="48" t="s">
        <v>4</v>
      </c>
      <c r="E169" s="39">
        <v>30</v>
      </c>
      <c r="F169" s="33">
        <v>2256</v>
      </c>
      <c r="G169" s="40">
        <f t="shared" si="3"/>
        <v>67680</v>
      </c>
      <c r="H169" s="12"/>
      <c r="I169" s="12"/>
      <c r="J169" s="12"/>
      <c r="K169" s="16"/>
      <c r="L169" s="12"/>
      <c r="M169" s="12"/>
      <c r="N169" s="12"/>
      <c r="O169" s="20">
        <v>2256</v>
      </c>
      <c r="P169" s="23">
        <v>2251</v>
      </c>
      <c r="Q169" s="76"/>
    </row>
    <row r="170" spans="1:17" ht="47.25" x14ac:dyDescent="0.25">
      <c r="A170" s="111"/>
      <c r="B170" s="52" t="s">
        <v>145</v>
      </c>
      <c r="C170" s="58"/>
      <c r="D170" s="48" t="s">
        <v>4</v>
      </c>
      <c r="E170" s="39"/>
      <c r="F170" s="33"/>
      <c r="G170" s="40"/>
      <c r="H170" s="12"/>
      <c r="I170" s="12"/>
      <c r="J170" s="12"/>
      <c r="K170" s="16"/>
      <c r="L170" s="12"/>
      <c r="M170" s="12"/>
      <c r="N170" s="12"/>
      <c r="O170" s="20"/>
      <c r="P170" s="23"/>
      <c r="Q170" s="76"/>
    </row>
    <row r="171" spans="1:17" ht="31.5" x14ac:dyDescent="0.25">
      <c r="A171" s="111"/>
      <c r="B171" s="53" t="s">
        <v>164</v>
      </c>
      <c r="C171" s="100"/>
      <c r="D171" s="48" t="s">
        <v>4</v>
      </c>
      <c r="E171" s="39">
        <v>1</v>
      </c>
      <c r="F171" s="33">
        <v>61400</v>
      </c>
      <c r="G171" s="40">
        <f t="shared" si="3"/>
        <v>61400</v>
      </c>
      <c r="H171" s="12"/>
      <c r="I171" s="12"/>
      <c r="J171" s="12"/>
      <c r="K171" s="16"/>
      <c r="L171" s="12"/>
      <c r="M171" s="12"/>
      <c r="N171" s="12"/>
      <c r="O171" s="20">
        <v>61400</v>
      </c>
      <c r="P171" s="23">
        <v>61395</v>
      </c>
      <c r="Q171" s="76"/>
    </row>
    <row r="172" spans="1:17" ht="31.5" x14ac:dyDescent="0.25">
      <c r="A172" s="111"/>
      <c r="B172" s="53" t="s">
        <v>165</v>
      </c>
      <c r="C172" s="100"/>
      <c r="D172" s="48" t="s">
        <v>4</v>
      </c>
      <c r="E172" s="39">
        <v>1</v>
      </c>
      <c r="F172" s="33">
        <v>61400</v>
      </c>
      <c r="G172" s="40">
        <f t="shared" si="3"/>
        <v>61400</v>
      </c>
      <c r="H172" s="12"/>
      <c r="I172" s="12"/>
      <c r="J172" s="12"/>
      <c r="K172" s="16"/>
      <c r="L172" s="12"/>
      <c r="M172" s="12"/>
      <c r="N172" s="12"/>
      <c r="O172" s="20">
        <v>61400</v>
      </c>
      <c r="P172" s="23">
        <v>61395</v>
      </c>
      <c r="Q172" s="76"/>
    </row>
    <row r="173" spans="1:17" ht="31.5" x14ac:dyDescent="0.25">
      <c r="A173" s="111"/>
      <c r="B173" s="53" t="s">
        <v>166</v>
      </c>
      <c r="C173" s="100"/>
      <c r="D173" s="48" t="s">
        <v>4</v>
      </c>
      <c r="E173" s="39">
        <v>1</v>
      </c>
      <c r="F173" s="33">
        <v>61400</v>
      </c>
      <c r="G173" s="40">
        <f t="shared" si="3"/>
        <v>61400</v>
      </c>
      <c r="H173" s="12"/>
      <c r="I173" s="12"/>
      <c r="J173" s="12"/>
      <c r="K173" s="16"/>
      <c r="L173" s="12"/>
      <c r="M173" s="12"/>
      <c r="N173" s="12"/>
      <c r="O173" s="20">
        <v>61400</v>
      </c>
      <c r="P173" s="23">
        <v>61395</v>
      </c>
      <c r="Q173" s="76"/>
    </row>
    <row r="174" spans="1:17" ht="31.5" x14ac:dyDescent="0.25">
      <c r="A174" s="111"/>
      <c r="B174" s="51" t="s">
        <v>167</v>
      </c>
      <c r="C174" s="100"/>
      <c r="D174" s="48" t="s">
        <v>4</v>
      </c>
      <c r="E174" s="39">
        <v>2</v>
      </c>
      <c r="F174" s="33">
        <v>61400</v>
      </c>
      <c r="G174" s="40">
        <f t="shared" si="3"/>
        <v>122800</v>
      </c>
      <c r="H174" s="12"/>
      <c r="I174" s="12"/>
      <c r="J174" s="12"/>
      <c r="K174" s="16"/>
      <c r="L174" s="12"/>
      <c r="M174" s="12"/>
      <c r="N174" s="12"/>
      <c r="O174" s="20">
        <v>61400</v>
      </c>
      <c r="P174" s="23">
        <v>61395</v>
      </c>
      <c r="Q174" s="76"/>
    </row>
    <row r="175" spans="1:17" ht="31.5" x14ac:dyDescent="0.25">
      <c r="A175" s="111"/>
      <c r="B175" s="51" t="s">
        <v>168</v>
      </c>
      <c r="C175" s="100"/>
      <c r="D175" s="48" t="s">
        <v>4</v>
      </c>
      <c r="E175" s="39">
        <v>1</v>
      </c>
      <c r="F175" s="33">
        <v>61400</v>
      </c>
      <c r="G175" s="40">
        <f t="shared" si="3"/>
        <v>61400</v>
      </c>
      <c r="H175" s="12"/>
      <c r="I175" s="12"/>
      <c r="J175" s="12"/>
      <c r="K175" s="16"/>
      <c r="L175" s="12"/>
      <c r="M175" s="12"/>
      <c r="N175" s="12"/>
      <c r="O175" s="20">
        <v>61400</v>
      </c>
      <c r="P175" s="23">
        <v>61395</v>
      </c>
      <c r="Q175" s="76"/>
    </row>
    <row r="176" spans="1:17" ht="31.5" x14ac:dyDescent="0.25">
      <c r="A176" s="111"/>
      <c r="B176" s="51" t="s">
        <v>169</v>
      </c>
      <c r="C176" s="100"/>
      <c r="D176" s="48" t="s">
        <v>4</v>
      </c>
      <c r="E176" s="39">
        <v>2</v>
      </c>
      <c r="F176" s="33">
        <v>61400</v>
      </c>
      <c r="G176" s="40">
        <f t="shared" si="3"/>
        <v>122800</v>
      </c>
      <c r="H176" s="12"/>
      <c r="I176" s="12"/>
      <c r="J176" s="12"/>
      <c r="K176" s="16"/>
      <c r="L176" s="12"/>
      <c r="M176" s="12"/>
      <c r="N176" s="12"/>
      <c r="O176" s="20">
        <v>61400</v>
      </c>
      <c r="P176" s="23">
        <v>61395</v>
      </c>
      <c r="Q176" s="76"/>
    </row>
    <row r="177" spans="1:17" ht="31.5" x14ac:dyDescent="0.25">
      <c r="A177" s="111"/>
      <c r="B177" s="51" t="s">
        <v>170</v>
      </c>
      <c r="C177" s="100"/>
      <c r="D177" s="48" t="s">
        <v>4</v>
      </c>
      <c r="E177" s="39">
        <v>1</v>
      </c>
      <c r="F177" s="33">
        <v>61400</v>
      </c>
      <c r="G177" s="40">
        <f t="shared" si="3"/>
        <v>61400</v>
      </c>
      <c r="H177" s="12"/>
      <c r="I177" s="12"/>
      <c r="J177" s="12"/>
      <c r="K177" s="16"/>
      <c r="L177" s="12"/>
      <c r="M177" s="12"/>
      <c r="N177" s="12"/>
      <c r="O177" s="20">
        <v>61400</v>
      </c>
      <c r="P177" s="23">
        <v>61395</v>
      </c>
      <c r="Q177" s="76"/>
    </row>
    <row r="178" spans="1:17" ht="31.5" x14ac:dyDescent="0.25">
      <c r="A178" s="111"/>
      <c r="B178" s="51" t="s">
        <v>171</v>
      </c>
      <c r="C178" s="100"/>
      <c r="D178" s="48" t="s">
        <v>4</v>
      </c>
      <c r="E178" s="39">
        <v>5</v>
      </c>
      <c r="F178" s="33">
        <v>61400</v>
      </c>
      <c r="G178" s="40">
        <f t="shared" si="3"/>
        <v>307000</v>
      </c>
      <c r="H178" s="12"/>
      <c r="I178" s="12"/>
      <c r="J178" s="12"/>
      <c r="K178" s="16"/>
      <c r="L178" s="12"/>
      <c r="M178" s="12"/>
      <c r="N178" s="12"/>
      <c r="O178" s="20">
        <v>61400</v>
      </c>
      <c r="P178" s="23">
        <v>61395</v>
      </c>
      <c r="Q178" s="76"/>
    </row>
    <row r="179" spans="1:17" ht="31.5" x14ac:dyDescent="0.25">
      <c r="A179" s="111"/>
      <c r="B179" s="51" t="s">
        <v>172</v>
      </c>
      <c r="C179" s="100"/>
      <c r="D179" s="48" t="s">
        <v>4</v>
      </c>
      <c r="E179" s="39">
        <v>6</v>
      </c>
      <c r="F179" s="33">
        <v>61400</v>
      </c>
      <c r="G179" s="40">
        <f t="shared" si="3"/>
        <v>368400</v>
      </c>
      <c r="H179" s="12"/>
      <c r="I179" s="12"/>
      <c r="J179" s="12"/>
      <c r="K179" s="16"/>
      <c r="L179" s="12"/>
      <c r="M179" s="12"/>
      <c r="N179" s="12"/>
      <c r="O179" s="20">
        <v>61400</v>
      </c>
      <c r="P179" s="23">
        <v>61395</v>
      </c>
      <c r="Q179" s="76"/>
    </row>
    <row r="180" spans="1:17" ht="31.5" x14ac:dyDescent="0.25">
      <c r="A180" s="111"/>
      <c r="B180" s="51" t="s">
        <v>173</v>
      </c>
      <c r="C180" s="100"/>
      <c r="D180" s="48" t="s">
        <v>4</v>
      </c>
      <c r="E180" s="39">
        <v>3</v>
      </c>
      <c r="F180" s="33">
        <v>61400</v>
      </c>
      <c r="G180" s="40">
        <f t="shared" si="3"/>
        <v>184200</v>
      </c>
      <c r="H180" s="12"/>
      <c r="I180" s="12"/>
      <c r="J180" s="12"/>
      <c r="K180" s="16"/>
      <c r="L180" s="12"/>
      <c r="M180" s="12"/>
      <c r="N180" s="12"/>
      <c r="O180" s="20">
        <v>61400</v>
      </c>
      <c r="P180" s="23">
        <v>61395</v>
      </c>
      <c r="Q180" s="76"/>
    </row>
    <row r="181" spans="1:17" ht="31.5" x14ac:dyDescent="0.25">
      <c r="A181" s="111"/>
      <c r="B181" s="51" t="s">
        <v>174</v>
      </c>
      <c r="C181" s="100"/>
      <c r="D181" s="48" t="s">
        <v>4</v>
      </c>
      <c r="E181" s="39">
        <v>1</v>
      </c>
      <c r="F181" s="33">
        <v>62070</v>
      </c>
      <c r="G181" s="40">
        <f t="shared" si="3"/>
        <v>62070</v>
      </c>
      <c r="H181" s="12"/>
      <c r="I181" s="12"/>
      <c r="J181" s="12"/>
      <c r="K181" s="16"/>
      <c r="L181" s="12"/>
      <c r="M181" s="12"/>
      <c r="N181" s="12"/>
      <c r="O181" s="20">
        <v>62070</v>
      </c>
      <c r="P181" s="23">
        <v>62065</v>
      </c>
      <c r="Q181" s="76"/>
    </row>
    <row r="182" spans="1:17" ht="31.5" x14ac:dyDescent="0.25">
      <c r="A182" s="111"/>
      <c r="B182" s="51" t="s">
        <v>175</v>
      </c>
      <c r="C182" s="100"/>
      <c r="D182" s="48" t="s">
        <v>4</v>
      </c>
      <c r="E182" s="39">
        <v>2</v>
      </c>
      <c r="F182" s="33">
        <v>61400</v>
      </c>
      <c r="G182" s="40">
        <f t="shared" si="3"/>
        <v>122800</v>
      </c>
      <c r="H182" s="12"/>
      <c r="I182" s="12"/>
      <c r="J182" s="12"/>
      <c r="K182" s="16"/>
      <c r="L182" s="12"/>
      <c r="M182" s="12"/>
      <c r="N182" s="12"/>
      <c r="O182" s="20">
        <v>61400</v>
      </c>
      <c r="P182" s="23">
        <v>61395</v>
      </c>
      <c r="Q182" s="76"/>
    </row>
    <row r="183" spans="1:17" ht="31.5" x14ac:dyDescent="0.25">
      <c r="A183" s="111"/>
      <c r="B183" s="51" t="s">
        <v>176</v>
      </c>
      <c r="C183" s="100"/>
      <c r="D183" s="48" t="s">
        <v>4</v>
      </c>
      <c r="E183" s="39">
        <v>2</v>
      </c>
      <c r="F183" s="33">
        <v>61400</v>
      </c>
      <c r="G183" s="40">
        <f t="shared" si="3"/>
        <v>122800</v>
      </c>
      <c r="H183" s="12"/>
      <c r="I183" s="12"/>
      <c r="J183" s="12"/>
      <c r="K183" s="16"/>
      <c r="L183" s="12"/>
      <c r="M183" s="12"/>
      <c r="N183" s="12"/>
      <c r="O183" s="20">
        <v>61400</v>
      </c>
      <c r="P183" s="23">
        <v>61395</v>
      </c>
      <c r="Q183" s="76"/>
    </row>
    <row r="184" spans="1:17" ht="31.5" x14ac:dyDescent="0.25">
      <c r="A184" s="111"/>
      <c r="B184" s="51" t="s">
        <v>177</v>
      </c>
      <c r="C184" s="100"/>
      <c r="D184" s="48" t="s">
        <v>4</v>
      </c>
      <c r="E184" s="39">
        <v>1</v>
      </c>
      <c r="F184" s="33">
        <v>62070</v>
      </c>
      <c r="G184" s="40">
        <f t="shared" si="3"/>
        <v>62070</v>
      </c>
      <c r="H184" s="12"/>
      <c r="I184" s="12"/>
      <c r="J184" s="12"/>
      <c r="K184" s="16"/>
      <c r="L184" s="12"/>
      <c r="M184" s="12"/>
      <c r="N184" s="12"/>
      <c r="O184" s="20">
        <v>62070</v>
      </c>
      <c r="P184" s="23">
        <v>62065</v>
      </c>
      <c r="Q184" s="76"/>
    </row>
    <row r="185" spans="1:17" ht="31.5" x14ac:dyDescent="0.25">
      <c r="A185" s="111"/>
      <c r="B185" s="51" t="s">
        <v>178</v>
      </c>
      <c r="C185" s="100"/>
      <c r="D185" s="48" t="s">
        <v>4</v>
      </c>
      <c r="E185" s="39">
        <v>1</v>
      </c>
      <c r="F185" s="33">
        <v>62070</v>
      </c>
      <c r="G185" s="40">
        <f t="shared" si="3"/>
        <v>62070</v>
      </c>
      <c r="H185" s="12"/>
      <c r="I185" s="12"/>
      <c r="J185" s="12"/>
      <c r="K185" s="16"/>
      <c r="L185" s="12"/>
      <c r="M185" s="12"/>
      <c r="N185" s="12"/>
      <c r="O185" s="20">
        <v>62070</v>
      </c>
      <c r="P185" s="23">
        <v>62065</v>
      </c>
      <c r="Q185" s="76"/>
    </row>
    <row r="186" spans="1:17" x14ac:dyDescent="0.25">
      <c r="A186" s="111"/>
      <c r="B186" s="51" t="s">
        <v>179</v>
      </c>
      <c r="C186" s="100"/>
      <c r="D186" s="48" t="s">
        <v>4</v>
      </c>
      <c r="E186" s="39">
        <v>30</v>
      </c>
      <c r="F186" s="33">
        <v>6063</v>
      </c>
      <c r="G186" s="40">
        <f t="shared" si="3"/>
        <v>181890</v>
      </c>
      <c r="H186" s="12"/>
      <c r="I186" s="12"/>
      <c r="J186" s="12"/>
      <c r="K186" s="16"/>
      <c r="L186" s="12"/>
      <c r="M186" s="12"/>
      <c r="N186" s="12"/>
      <c r="O186" s="20">
        <v>6063</v>
      </c>
      <c r="P186" s="23">
        <v>6058</v>
      </c>
      <c r="Q186" s="76"/>
    </row>
    <row r="187" spans="1:17" x14ac:dyDescent="0.25">
      <c r="A187" s="111"/>
      <c r="B187" s="51" t="s">
        <v>180</v>
      </c>
      <c r="C187" s="100"/>
      <c r="D187" s="48" t="s">
        <v>4</v>
      </c>
      <c r="E187" s="39">
        <v>5</v>
      </c>
      <c r="F187" s="33">
        <v>4456</v>
      </c>
      <c r="G187" s="40">
        <f t="shared" si="3"/>
        <v>22280</v>
      </c>
      <c r="H187" s="12"/>
      <c r="I187" s="12"/>
      <c r="J187" s="12"/>
      <c r="K187" s="16"/>
      <c r="L187" s="12"/>
      <c r="M187" s="12"/>
      <c r="N187" s="12"/>
      <c r="O187" s="20">
        <v>4456</v>
      </c>
      <c r="P187" s="23">
        <v>4451</v>
      </c>
      <c r="Q187" s="76"/>
    </row>
    <row r="188" spans="1:17" x14ac:dyDescent="0.25">
      <c r="A188" s="111"/>
      <c r="B188" s="51" t="s">
        <v>181</v>
      </c>
      <c r="C188" s="100"/>
      <c r="D188" s="48" t="s">
        <v>4</v>
      </c>
      <c r="E188" s="39">
        <v>15</v>
      </c>
      <c r="F188" s="33">
        <v>2256</v>
      </c>
      <c r="G188" s="40">
        <f t="shared" si="3"/>
        <v>33840</v>
      </c>
      <c r="H188" s="12"/>
      <c r="I188" s="12"/>
      <c r="J188" s="12"/>
      <c r="K188" s="16"/>
      <c r="L188" s="12"/>
      <c r="M188" s="12"/>
      <c r="N188" s="12"/>
      <c r="O188" s="20">
        <v>2256</v>
      </c>
      <c r="P188" s="23">
        <v>2251</v>
      </c>
      <c r="Q188" s="76"/>
    </row>
    <row r="189" spans="1:17" x14ac:dyDescent="0.25">
      <c r="A189" s="111"/>
      <c r="B189" s="51" t="s">
        <v>182</v>
      </c>
      <c r="C189" s="100"/>
      <c r="D189" s="48" t="s">
        <v>4</v>
      </c>
      <c r="E189" s="39">
        <v>15</v>
      </c>
      <c r="F189" s="33">
        <v>2256</v>
      </c>
      <c r="G189" s="40">
        <f t="shared" si="3"/>
        <v>33840</v>
      </c>
      <c r="H189" s="12"/>
      <c r="I189" s="12"/>
      <c r="J189" s="12"/>
      <c r="K189" s="16"/>
      <c r="L189" s="12"/>
      <c r="M189" s="12"/>
      <c r="N189" s="12"/>
      <c r="O189" s="20">
        <v>2256</v>
      </c>
      <c r="P189" s="23">
        <v>2251</v>
      </c>
      <c r="Q189" s="76"/>
    </row>
    <row r="190" spans="1:17" x14ac:dyDescent="0.25">
      <c r="A190" s="111"/>
      <c r="B190" s="51" t="s">
        <v>111</v>
      </c>
      <c r="C190" s="100"/>
      <c r="D190" s="48" t="s">
        <v>4</v>
      </c>
      <c r="E190" s="39">
        <v>5</v>
      </c>
      <c r="F190" s="33">
        <v>2256</v>
      </c>
      <c r="G190" s="40">
        <f t="shared" si="3"/>
        <v>11280</v>
      </c>
      <c r="H190" s="12"/>
      <c r="I190" s="12"/>
      <c r="J190" s="12"/>
      <c r="K190" s="16"/>
      <c r="L190" s="12"/>
      <c r="M190" s="12"/>
      <c r="N190" s="12"/>
      <c r="O190" s="20">
        <v>2256</v>
      </c>
      <c r="P190" s="23">
        <v>2251</v>
      </c>
      <c r="Q190" s="76"/>
    </row>
    <row r="191" spans="1:17" x14ac:dyDescent="0.25">
      <c r="A191" s="111"/>
      <c r="B191" s="51" t="s">
        <v>183</v>
      </c>
      <c r="C191" s="100"/>
      <c r="D191" s="48" t="s">
        <v>4</v>
      </c>
      <c r="E191" s="39">
        <v>35</v>
      </c>
      <c r="F191" s="33">
        <v>2256</v>
      </c>
      <c r="G191" s="40">
        <f t="shared" si="3"/>
        <v>78960</v>
      </c>
      <c r="H191" s="12"/>
      <c r="I191" s="12"/>
      <c r="J191" s="12"/>
      <c r="K191" s="16"/>
      <c r="L191" s="12"/>
      <c r="M191" s="12"/>
      <c r="N191" s="12"/>
      <c r="O191" s="20">
        <v>2256</v>
      </c>
      <c r="P191" s="23">
        <v>2251</v>
      </c>
      <c r="Q191" s="76"/>
    </row>
    <row r="192" spans="1:17" x14ac:dyDescent="0.25">
      <c r="A192" s="111"/>
      <c r="B192" s="51" t="s">
        <v>163</v>
      </c>
      <c r="C192" s="100"/>
      <c r="D192" s="48" t="s">
        <v>4</v>
      </c>
      <c r="E192" s="39">
        <v>35</v>
      </c>
      <c r="F192" s="33">
        <v>2256</v>
      </c>
      <c r="G192" s="40">
        <f t="shared" si="3"/>
        <v>78960</v>
      </c>
      <c r="H192" s="12"/>
      <c r="I192" s="12"/>
      <c r="J192" s="12"/>
      <c r="K192" s="16"/>
      <c r="L192" s="12"/>
      <c r="M192" s="12"/>
      <c r="N192" s="12"/>
      <c r="O192" s="20">
        <v>2256</v>
      </c>
      <c r="P192" s="23">
        <v>2251</v>
      </c>
      <c r="Q192" s="76"/>
    </row>
    <row r="193" spans="1:17" x14ac:dyDescent="0.25">
      <c r="A193" s="111"/>
      <c r="B193" s="51" t="s">
        <v>184</v>
      </c>
      <c r="C193" s="100"/>
      <c r="D193" s="48" t="s">
        <v>4</v>
      </c>
      <c r="E193" s="39">
        <v>5</v>
      </c>
      <c r="F193" s="33">
        <v>2256</v>
      </c>
      <c r="G193" s="40">
        <f t="shared" si="3"/>
        <v>11280</v>
      </c>
      <c r="H193" s="12"/>
      <c r="I193" s="12"/>
      <c r="J193" s="12"/>
      <c r="K193" s="16"/>
      <c r="L193" s="12"/>
      <c r="M193" s="12"/>
      <c r="N193" s="12"/>
      <c r="O193" s="20">
        <v>2256</v>
      </c>
      <c r="P193" s="23">
        <v>2251</v>
      </c>
      <c r="Q193" s="76"/>
    </row>
    <row r="194" spans="1:17" x14ac:dyDescent="0.25">
      <c r="A194" s="111"/>
      <c r="B194" s="51" t="s">
        <v>185</v>
      </c>
      <c r="C194" s="100"/>
      <c r="D194" s="48" t="s">
        <v>4</v>
      </c>
      <c r="E194" s="39">
        <v>10</v>
      </c>
      <c r="F194" s="33">
        <v>2256</v>
      </c>
      <c r="G194" s="40">
        <f t="shared" si="3"/>
        <v>22560</v>
      </c>
      <c r="H194" s="12"/>
      <c r="I194" s="12"/>
      <c r="J194" s="12"/>
      <c r="K194" s="16"/>
      <c r="L194" s="12"/>
      <c r="M194" s="12"/>
      <c r="N194" s="12"/>
      <c r="O194" s="20">
        <v>2256</v>
      </c>
      <c r="P194" s="23">
        <v>2251</v>
      </c>
      <c r="Q194" s="76"/>
    </row>
    <row r="195" spans="1:17" x14ac:dyDescent="0.25">
      <c r="A195" s="111"/>
      <c r="B195" s="51" t="s">
        <v>186</v>
      </c>
      <c r="C195" s="100"/>
      <c r="D195" s="48" t="s">
        <v>4</v>
      </c>
      <c r="E195" s="39">
        <v>5</v>
      </c>
      <c r="F195" s="33">
        <v>2256</v>
      </c>
      <c r="G195" s="40">
        <f t="shared" si="3"/>
        <v>11280</v>
      </c>
      <c r="H195" s="12"/>
      <c r="I195" s="12"/>
      <c r="J195" s="12"/>
      <c r="K195" s="16"/>
      <c r="L195" s="12"/>
      <c r="M195" s="12"/>
      <c r="N195" s="12"/>
      <c r="O195" s="20">
        <v>2256</v>
      </c>
      <c r="P195" s="23">
        <v>2251</v>
      </c>
      <c r="Q195" s="76"/>
    </row>
    <row r="196" spans="1:17" x14ac:dyDescent="0.25">
      <c r="A196" s="111"/>
      <c r="B196" s="51" t="s">
        <v>187</v>
      </c>
      <c r="C196" s="100"/>
      <c r="D196" s="48" t="s">
        <v>4</v>
      </c>
      <c r="E196" s="39">
        <v>3</v>
      </c>
      <c r="F196" s="33">
        <v>2525</v>
      </c>
      <c r="G196" s="40">
        <f t="shared" si="3"/>
        <v>7575</v>
      </c>
      <c r="H196" s="12"/>
      <c r="I196" s="12"/>
      <c r="J196" s="12"/>
      <c r="K196" s="16"/>
      <c r="L196" s="12"/>
      <c r="M196" s="12"/>
      <c r="N196" s="12"/>
      <c r="O196" s="20">
        <v>2525</v>
      </c>
      <c r="P196" s="23">
        <v>2520</v>
      </c>
      <c r="Q196" s="76"/>
    </row>
    <row r="197" spans="1:17" x14ac:dyDescent="0.25">
      <c r="A197" s="111"/>
      <c r="B197" s="51" t="s">
        <v>188</v>
      </c>
      <c r="C197" s="100"/>
      <c r="D197" s="48" t="s">
        <v>4</v>
      </c>
      <c r="E197" s="39">
        <v>3</v>
      </c>
      <c r="F197" s="33">
        <v>2525</v>
      </c>
      <c r="G197" s="40">
        <f t="shared" si="3"/>
        <v>7575</v>
      </c>
      <c r="H197" s="12"/>
      <c r="I197" s="12"/>
      <c r="J197" s="12"/>
      <c r="K197" s="16"/>
      <c r="L197" s="12"/>
      <c r="M197" s="12"/>
      <c r="N197" s="12"/>
      <c r="O197" s="20">
        <v>2525</v>
      </c>
      <c r="P197" s="23">
        <v>2520</v>
      </c>
      <c r="Q197" s="76"/>
    </row>
    <row r="198" spans="1:17" ht="31.5" x14ac:dyDescent="0.25">
      <c r="A198" s="111"/>
      <c r="B198" s="52" t="s">
        <v>189</v>
      </c>
      <c r="C198" s="58"/>
      <c r="D198" s="48" t="s">
        <v>4</v>
      </c>
      <c r="E198" s="39"/>
      <c r="F198" s="33"/>
      <c r="G198" s="40"/>
      <c r="H198" s="12"/>
      <c r="I198" s="12"/>
      <c r="J198" s="12"/>
      <c r="K198" s="16"/>
      <c r="L198" s="12"/>
      <c r="M198" s="12"/>
      <c r="N198" s="12"/>
      <c r="O198" s="20"/>
      <c r="P198" s="23"/>
      <c r="Q198" s="76"/>
    </row>
    <row r="199" spans="1:17" ht="31.5" x14ac:dyDescent="0.25">
      <c r="A199" s="111"/>
      <c r="B199" s="58" t="s">
        <v>190</v>
      </c>
      <c r="C199" s="100"/>
      <c r="D199" s="48" t="s">
        <v>4</v>
      </c>
      <c r="E199" s="39">
        <v>6</v>
      </c>
      <c r="F199" s="33">
        <v>9895</v>
      </c>
      <c r="G199" s="40">
        <f t="shared" si="3"/>
        <v>59370</v>
      </c>
      <c r="H199" s="12"/>
      <c r="I199" s="12"/>
      <c r="J199" s="12"/>
      <c r="K199" s="16"/>
      <c r="L199" s="12"/>
      <c r="M199" s="12"/>
      <c r="N199" s="12"/>
      <c r="O199" s="20">
        <v>9895</v>
      </c>
      <c r="P199" s="23">
        <v>9890</v>
      </c>
      <c r="Q199" s="76"/>
    </row>
    <row r="200" spans="1:17" ht="31.5" x14ac:dyDescent="0.25">
      <c r="A200" s="111"/>
      <c r="B200" s="58" t="s">
        <v>191</v>
      </c>
      <c r="C200" s="100"/>
      <c r="D200" s="48" t="s">
        <v>4</v>
      </c>
      <c r="E200" s="39">
        <v>6</v>
      </c>
      <c r="F200" s="33">
        <v>9895</v>
      </c>
      <c r="G200" s="40">
        <f t="shared" si="3"/>
        <v>59370</v>
      </c>
      <c r="H200" s="12"/>
      <c r="I200" s="12"/>
      <c r="J200" s="12"/>
      <c r="K200" s="16"/>
      <c r="L200" s="12"/>
      <c r="M200" s="12"/>
      <c r="N200" s="12"/>
      <c r="O200" s="20">
        <v>9895</v>
      </c>
      <c r="P200" s="23">
        <v>9890</v>
      </c>
      <c r="Q200" s="76"/>
    </row>
    <row r="201" spans="1:17" ht="47.25" x14ac:dyDescent="0.25">
      <c r="A201" s="111"/>
      <c r="B201" s="58" t="s">
        <v>192</v>
      </c>
      <c r="C201" s="100"/>
      <c r="D201" s="48" t="s">
        <v>4</v>
      </c>
      <c r="E201" s="39">
        <v>6</v>
      </c>
      <c r="F201" s="33">
        <v>14255</v>
      </c>
      <c r="G201" s="40">
        <f t="shared" si="3"/>
        <v>85530</v>
      </c>
      <c r="H201" s="12"/>
      <c r="I201" s="12"/>
      <c r="J201" s="12"/>
      <c r="K201" s="16"/>
      <c r="L201" s="12"/>
      <c r="M201" s="12"/>
      <c r="N201" s="12"/>
      <c r="O201" s="20">
        <v>14255</v>
      </c>
      <c r="P201" s="23">
        <v>14250</v>
      </c>
      <c r="Q201" s="76"/>
    </row>
    <row r="202" spans="1:17" ht="47.25" x14ac:dyDescent="0.25">
      <c r="A202" s="111"/>
      <c r="B202" s="58" t="s">
        <v>193</v>
      </c>
      <c r="C202" s="100"/>
      <c r="D202" s="48" t="s">
        <v>4</v>
      </c>
      <c r="E202" s="39">
        <v>6</v>
      </c>
      <c r="F202" s="33">
        <v>14255</v>
      </c>
      <c r="G202" s="40">
        <f t="shared" si="3"/>
        <v>85530</v>
      </c>
      <c r="H202" s="12"/>
      <c r="I202" s="12"/>
      <c r="J202" s="12"/>
      <c r="K202" s="16"/>
      <c r="L202" s="12"/>
      <c r="M202" s="12"/>
      <c r="N202" s="12"/>
      <c r="O202" s="20">
        <v>14255</v>
      </c>
      <c r="P202" s="23">
        <v>14250</v>
      </c>
      <c r="Q202" s="76"/>
    </row>
    <row r="203" spans="1:17" ht="31.5" x14ac:dyDescent="0.25">
      <c r="A203" s="111"/>
      <c r="B203" s="58" t="s">
        <v>194</v>
      </c>
      <c r="C203" s="100"/>
      <c r="D203" s="48" t="s">
        <v>4</v>
      </c>
      <c r="E203" s="39">
        <v>5</v>
      </c>
      <c r="F203" s="33">
        <v>44920</v>
      </c>
      <c r="G203" s="40">
        <f t="shared" si="3"/>
        <v>224600</v>
      </c>
      <c r="H203" s="12"/>
      <c r="I203" s="12"/>
      <c r="J203" s="12"/>
      <c r="K203" s="16"/>
      <c r="L203" s="12"/>
      <c r="M203" s="12"/>
      <c r="N203" s="12"/>
      <c r="O203" s="20">
        <v>44920</v>
      </c>
      <c r="P203" s="23">
        <v>44915</v>
      </c>
      <c r="Q203" s="76"/>
    </row>
    <row r="204" spans="1:17" ht="47.25" x14ac:dyDescent="0.25">
      <c r="A204" s="111"/>
      <c r="B204" s="58" t="s">
        <v>195</v>
      </c>
      <c r="C204" s="100"/>
      <c r="D204" s="48" t="s">
        <v>4</v>
      </c>
      <c r="E204" s="39">
        <v>5</v>
      </c>
      <c r="F204" s="33">
        <v>52441</v>
      </c>
      <c r="G204" s="40">
        <f t="shared" si="3"/>
        <v>262205</v>
      </c>
      <c r="H204" s="12"/>
      <c r="I204" s="12"/>
      <c r="J204" s="12"/>
      <c r="K204" s="16"/>
      <c r="L204" s="12"/>
      <c r="M204" s="12"/>
      <c r="N204" s="12"/>
      <c r="O204" s="20">
        <v>52441</v>
      </c>
      <c r="P204" s="23">
        <v>52436</v>
      </c>
      <c r="Q204" s="76"/>
    </row>
    <row r="205" spans="1:17" x14ac:dyDescent="0.25">
      <c r="A205" s="111"/>
      <c r="B205" s="58" t="s">
        <v>196</v>
      </c>
      <c r="C205" s="100"/>
      <c r="D205" s="48" t="s">
        <v>4</v>
      </c>
      <c r="E205" s="39">
        <v>5</v>
      </c>
      <c r="F205" s="33">
        <v>21344</v>
      </c>
      <c r="G205" s="40">
        <f t="shared" si="3"/>
        <v>106720</v>
      </c>
      <c r="H205" s="12"/>
      <c r="I205" s="12"/>
      <c r="J205" s="12"/>
      <c r="K205" s="16"/>
      <c r="L205" s="12"/>
      <c r="M205" s="12"/>
      <c r="N205" s="12"/>
      <c r="O205" s="20">
        <v>21344</v>
      </c>
      <c r="P205" s="23">
        <v>21339</v>
      </c>
      <c r="Q205" s="76"/>
    </row>
    <row r="206" spans="1:17" x14ac:dyDescent="0.25">
      <c r="A206" s="111"/>
      <c r="B206" s="58" t="s">
        <v>197</v>
      </c>
      <c r="C206" s="100"/>
      <c r="D206" s="48" t="s">
        <v>4</v>
      </c>
      <c r="E206" s="39">
        <v>5</v>
      </c>
      <c r="F206" s="33">
        <v>22544</v>
      </c>
      <c r="G206" s="40">
        <f t="shared" si="3"/>
        <v>112720</v>
      </c>
      <c r="H206" s="12"/>
      <c r="I206" s="12"/>
      <c r="J206" s="12"/>
      <c r="K206" s="16"/>
      <c r="L206" s="12"/>
      <c r="M206" s="12"/>
      <c r="N206" s="12"/>
      <c r="O206" s="20">
        <v>22544</v>
      </c>
      <c r="P206" s="23">
        <v>22539</v>
      </c>
      <c r="Q206" s="76"/>
    </row>
    <row r="207" spans="1:17" x14ac:dyDescent="0.25">
      <c r="A207" s="111"/>
      <c r="B207" s="58" t="s">
        <v>198</v>
      </c>
      <c r="C207" s="100"/>
      <c r="D207" s="48" t="s">
        <v>4</v>
      </c>
      <c r="E207" s="39">
        <v>5</v>
      </c>
      <c r="F207" s="33">
        <v>24592</v>
      </c>
      <c r="G207" s="40">
        <f t="shared" si="3"/>
        <v>122960</v>
      </c>
      <c r="H207" s="12"/>
      <c r="I207" s="12"/>
      <c r="J207" s="12"/>
      <c r="K207" s="16"/>
      <c r="L207" s="12"/>
      <c r="M207" s="12"/>
      <c r="N207" s="12"/>
      <c r="O207" s="20">
        <v>24592</v>
      </c>
      <c r="P207" s="23">
        <v>24587</v>
      </c>
      <c r="Q207" s="76"/>
    </row>
    <row r="208" spans="1:17" x14ac:dyDescent="0.25">
      <c r="A208" s="111"/>
      <c r="B208" s="58" t="s">
        <v>199</v>
      </c>
      <c r="C208" s="100"/>
      <c r="D208" s="48" t="s">
        <v>4</v>
      </c>
      <c r="E208" s="39">
        <v>5</v>
      </c>
      <c r="F208" s="33">
        <v>26167</v>
      </c>
      <c r="G208" s="40">
        <f t="shared" si="3"/>
        <v>130835</v>
      </c>
      <c r="H208" s="12"/>
      <c r="I208" s="12"/>
      <c r="J208" s="12"/>
      <c r="K208" s="16"/>
      <c r="L208" s="12"/>
      <c r="M208" s="12"/>
      <c r="N208" s="12"/>
      <c r="O208" s="20">
        <v>26167</v>
      </c>
      <c r="P208" s="23">
        <v>26162</v>
      </c>
      <c r="Q208" s="76"/>
    </row>
    <row r="209" spans="1:17" x14ac:dyDescent="0.25">
      <c r="A209" s="111"/>
      <c r="B209" s="58" t="s">
        <v>200</v>
      </c>
      <c r="C209" s="100"/>
      <c r="D209" s="48" t="s">
        <v>4</v>
      </c>
      <c r="E209" s="39">
        <v>5</v>
      </c>
      <c r="F209" s="33">
        <v>16969</v>
      </c>
      <c r="G209" s="40">
        <f t="shared" si="3"/>
        <v>84845</v>
      </c>
      <c r="H209" s="12"/>
      <c r="I209" s="12"/>
      <c r="J209" s="12"/>
      <c r="K209" s="16"/>
      <c r="L209" s="12"/>
      <c r="M209" s="12"/>
      <c r="N209" s="12"/>
      <c r="O209" s="20">
        <v>16969</v>
      </c>
      <c r="P209" s="23">
        <v>16964</v>
      </c>
      <c r="Q209" s="76"/>
    </row>
    <row r="210" spans="1:17" x14ac:dyDescent="0.25">
      <c r="A210" s="111"/>
      <c r="B210" s="58" t="s">
        <v>201</v>
      </c>
      <c r="C210" s="100"/>
      <c r="D210" s="48" t="s">
        <v>4</v>
      </c>
      <c r="E210" s="39">
        <v>10</v>
      </c>
      <c r="F210" s="33">
        <v>17731</v>
      </c>
      <c r="G210" s="40">
        <f t="shared" si="3"/>
        <v>177310</v>
      </c>
      <c r="H210" s="12"/>
      <c r="I210" s="12"/>
      <c r="J210" s="12"/>
      <c r="K210" s="16"/>
      <c r="L210" s="12"/>
      <c r="M210" s="12"/>
      <c r="N210" s="12"/>
      <c r="O210" s="20">
        <v>17731</v>
      </c>
      <c r="P210" s="23">
        <v>17726</v>
      </c>
      <c r="Q210" s="76"/>
    </row>
    <row r="211" spans="1:17" x14ac:dyDescent="0.25">
      <c r="A211" s="111"/>
      <c r="B211" s="58" t="s">
        <v>202</v>
      </c>
      <c r="C211" s="100"/>
      <c r="D211" s="48" t="s">
        <v>4</v>
      </c>
      <c r="E211" s="39">
        <v>10</v>
      </c>
      <c r="F211" s="33">
        <v>18427</v>
      </c>
      <c r="G211" s="40">
        <f t="shared" si="3"/>
        <v>184270</v>
      </c>
      <c r="H211" s="12"/>
      <c r="I211" s="12"/>
      <c r="J211" s="12"/>
      <c r="K211" s="16"/>
      <c r="L211" s="12"/>
      <c r="M211" s="12"/>
      <c r="N211" s="12"/>
      <c r="O211" s="20">
        <v>18427</v>
      </c>
      <c r="P211" s="23">
        <v>18422</v>
      </c>
      <c r="Q211" s="76"/>
    </row>
    <row r="212" spans="1:17" ht="31.5" x14ac:dyDescent="0.25">
      <c r="A212" s="111"/>
      <c r="B212" s="58" t="s">
        <v>203</v>
      </c>
      <c r="C212" s="100"/>
      <c r="D212" s="48" t="s">
        <v>4</v>
      </c>
      <c r="E212" s="39">
        <v>1</v>
      </c>
      <c r="F212" s="33">
        <v>21410</v>
      </c>
      <c r="G212" s="40">
        <f t="shared" si="3"/>
        <v>21410</v>
      </c>
      <c r="H212" s="12"/>
      <c r="I212" s="12"/>
      <c r="J212" s="12"/>
      <c r="K212" s="16"/>
      <c r="L212" s="12"/>
      <c r="M212" s="12"/>
      <c r="N212" s="12"/>
      <c r="O212" s="20">
        <v>21410</v>
      </c>
      <c r="P212" s="23">
        <v>21405</v>
      </c>
      <c r="Q212" s="76"/>
    </row>
    <row r="213" spans="1:17" ht="31.5" x14ac:dyDescent="0.25">
      <c r="A213" s="111"/>
      <c r="B213" s="58" t="s">
        <v>204</v>
      </c>
      <c r="C213" s="100"/>
      <c r="D213" s="48" t="s">
        <v>4</v>
      </c>
      <c r="E213" s="39">
        <v>2</v>
      </c>
      <c r="F213" s="33">
        <v>22630</v>
      </c>
      <c r="G213" s="40">
        <f t="shared" si="3"/>
        <v>45260</v>
      </c>
      <c r="H213" s="12"/>
      <c r="I213" s="12"/>
      <c r="J213" s="12"/>
      <c r="K213" s="16"/>
      <c r="L213" s="12"/>
      <c r="M213" s="12"/>
      <c r="N213" s="12"/>
      <c r="O213" s="20">
        <v>22630</v>
      </c>
      <c r="P213" s="23">
        <v>22625</v>
      </c>
      <c r="Q213" s="76"/>
    </row>
    <row r="214" spans="1:17" ht="31.5" x14ac:dyDescent="0.25">
      <c r="A214" s="111"/>
      <c r="B214" s="58" t="s">
        <v>205</v>
      </c>
      <c r="C214" s="100"/>
      <c r="D214" s="48" t="s">
        <v>4</v>
      </c>
      <c r="E214" s="39">
        <v>1</v>
      </c>
      <c r="F214" s="33">
        <v>21410</v>
      </c>
      <c r="G214" s="40">
        <f t="shared" si="3"/>
        <v>21410</v>
      </c>
      <c r="H214" s="12"/>
      <c r="I214" s="12"/>
      <c r="J214" s="12"/>
      <c r="K214" s="16"/>
      <c r="L214" s="12"/>
      <c r="M214" s="12"/>
      <c r="N214" s="12"/>
      <c r="O214" s="20">
        <v>21410</v>
      </c>
      <c r="P214" s="23">
        <v>21405</v>
      </c>
      <c r="Q214" s="76"/>
    </row>
    <row r="215" spans="1:17" ht="31.5" x14ac:dyDescent="0.25">
      <c r="A215" s="111"/>
      <c r="B215" s="58" t="s">
        <v>206</v>
      </c>
      <c r="C215" s="100"/>
      <c r="D215" s="48" t="s">
        <v>4</v>
      </c>
      <c r="E215" s="39">
        <v>2</v>
      </c>
      <c r="F215" s="33">
        <v>22630</v>
      </c>
      <c r="G215" s="40">
        <f t="shared" si="3"/>
        <v>45260</v>
      </c>
      <c r="H215" s="12"/>
      <c r="I215" s="12"/>
      <c r="J215" s="12"/>
      <c r="K215" s="16"/>
      <c r="L215" s="12"/>
      <c r="M215" s="12"/>
      <c r="N215" s="12"/>
      <c r="O215" s="20">
        <v>22630</v>
      </c>
      <c r="P215" s="23">
        <v>22625</v>
      </c>
      <c r="Q215" s="76"/>
    </row>
    <row r="216" spans="1:17" ht="47.25" x14ac:dyDescent="0.25">
      <c r="A216" s="111"/>
      <c r="B216" s="58" t="s">
        <v>207</v>
      </c>
      <c r="C216" s="100"/>
      <c r="D216" s="48" t="s">
        <v>4</v>
      </c>
      <c r="E216" s="39">
        <v>2</v>
      </c>
      <c r="F216" s="33">
        <v>46790</v>
      </c>
      <c r="G216" s="40">
        <f t="shared" si="3"/>
        <v>93580</v>
      </c>
      <c r="H216" s="12"/>
      <c r="I216" s="12"/>
      <c r="J216" s="12"/>
      <c r="K216" s="16"/>
      <c r="L216" s="12"/>
      <c r="M216" s="12"/>
      <c r="N216" s="12"/>
      <c r="O216" s="20">
        <v>46790</v>
      </c>
      <c r="P216" s="23">
        <v>46785</v>
      </c>
      <c r="Q216" s="76"/>
    </row>
    <row r="217" spans="1:17" ht="47.25" x14ac:dyDescent="0.25">
      <c r="A217" s="111"/>
      <c r="B217" s="58" t="s">
        <v>208</v>
      </c>
      <c r="C217" s="100"/>
      <c r="D217" s="48" t="s">
        <v>4</v>
      </c>
      <c r="E217" s="39">
        <v>3</v>
      </c>
      <c r="F217" s="33">
        <v>50190</v>
      </c>
      <c r="G217" s="40">
        <f t="shared" si="3"/>
        <v>150570</v>
      </c>
      <c r="H217" s="12"/>
      <c r="I217" s="12"/>
      <c r="J217" s="12"/>
      <c r="K217" s="16"/>
      <c r="L217" s="12"/>
      <c r="M217" s="12"/>
      <c r="N217" s="12"/>
      <c r="O217" s="20">
        <v>50190</v>
      </c>
      <c r="P217" s="23">
        <v>50185</v>
      </c>
      <c r="Q217" s="76"/>
    </row>
    <row r="218" spans="1:17" ht="47.25" x14ac:dyDescent="0.25">
      <c r="A218" s="111"/>
      <c r="B218" s="58" t="s">
        <v>209</v>
      </c>
      <c r="C218" s="100"/>
      <c r="D218" s="48" t="s">
        <v>4</v>
      </c>
      <c r="E218" s="39">
        <v>2</v>
      </c>
      <c r="F218" s="33">
        <v>46790</v>
      </c>
      <c r="G218" s="40">
        <f t="shared" si="3"/>
        <v>93580</v>
      </c>
      <c r="H218" s="12"/>
      <c r="I218" s="12"/>
      <c r="J218" s="12"/>
      <c r="K218" s="16"/>
      <c r="L218" s="12"/>
      <c r="M218" s="12"/>
      <c r="N218" s="12"/>
      <c r="O218" s="20">
        <v>46790</v>
      </c>
      <c r="P218" s="23">
        <v>46785</v>
      </c>
      <c r="Q218" s="76"/>
    </row>
    <row r="219" spans="1:17" ht="47.25" x14ac:dyDescent="0.25">
      <c r="A219" s="111"/>
      <c r="B219" s="58" t="s">
        <v>210</v>
      </c>
      <c r="C219" s="100"/>
      <c r="D219" s="48" t="s">
        <v>4</v>
      </c>
      <c r="E219" s="39">
        <v>3</v>
      </c>
      <c r="F219" s="33">
        <v>50190</v>
      </c>
      <c r="G219" s="40">
        <f t="shared" si="3"/>
        <v>150570</v>
      </c>
      <c r="H219" s="12"/>
      <c r="I219" s="12"/>
      <c r="J219" s="12"/>
      <c r="K219" s="16"/>
      <c r="L219" s="12"/>
      <c r="M219" s="12"/>
      <c r="N219" s="12"/>
      <c r="O219" s="20">
        <v>50190</v>
      </c>
      <c r="P219" s="23">
        <v>50185</v>
      </c>
      <c r="Q219" s="76"/>
    </row>
    <row r="220" spans="1:17" x14ac:dyDescent="0.25">
      <c r="A220" s="111"/>
      <c r="B220" s="58" t="s">
        <v>211</v>
      </c>
      <c r="C220" s="100"/>
      <c r="D220" s="48" t="s">
        <v>4</v>
      </c>
      <c r="E220" s="39">
        <v>3</v>
      </c>
      <c r="F220" s="33">
        <v>15444</v>
      </c>
      <c r="G220" s="40">
        <f t="shared" si="3"/>
        <v>46332</v>
      </c>
      <c r="H220" s="12"/>
      <c r="I220" s="12"/>
      <c r="J220" s="12"/>
      <c r="K220" s="16"/>
      <c r="L220" s="12"/>
      <c r="M220" s="12"/>
      <c r="N220" s="12"/>
      <c r="O220" s="20">
        <v>15444</v>
      </c>
      <c r="P220" s="23">
        <v>15439</v>
      </c>
      <c r="Q220" s="76"/>
    </row>
    <row r="221" spans="1:17" x14ac:dyDescent="0.25">
      <c r="A221" s="111"/>
      <c r="B221" s="58" t="s">
        <v>211</v>
      </c>
      <c r="C221" s="100"/>
      <c r="D221" s="48" t="s">
        <v>4</v>
      </c>
      <c r="E221" s="39">
        <v>3</v>
      </c>
      <c r="F221" s="33">
        <v>15444</v>
      </c>
      <c r="G221" s="40">
        <f t="shared" si="3"/>
        <v>46332</v>
      </c>
      <c r="H221" s="12"/>
      <c r="I221" s="12"/>
      <c r="J221" s="12"/>
      <c r="K221" s="16"/>
      <c r="L221" s="12"/>
      <c r="M221" s="12"/>
      <c r="N221" s="12"/>
      <c r="O221" s="20">
        <v>15444</v>
      </c>
      <c r="P221" s="23">
        <v>15439</v>
      </c>
      <c r="Q221" s="76"/>
    </row>
    <row r="222" spans="1:17" ht="47.25" x14ac:dyDescent="0.25">
      <c r="A222" s="111"/>
      <c r="B222" s="58" t="s">
        <v>192</v>
      </c>
      <c r="C222" s="100"/>
      <c r="D222" s="48" t="s">
        <v>4</v>
      </c>
      <c r="E222" s="39">
        <v>5</v>
      </c>
      <c r="F222" s="33">
        <v>14255</v>
      </c>
      <c r="G222" s="40">
        <f t="shared" ref="G222:G285" si="4">E222*F222</f>
        <v>71275</v>
      </c>
      <c r="H222" s="12"/>
      <c r="I222" s="12"/>
      <c r="J222" s="12"/>
      <c r="K222" s="16"/>
      <c r="L222" s="12"/>
      <c r="M222" s="12"/>
      <c r="N222" s="12"/>
      <c r="O222" s="20">
        <v>14255</v>
      </c>
      <c r="P222" s="23">
        <v>14250</v>
      </c>
      <c r="Q222" s="76"/>
    </row>
    <row r="223" spans="1:17" ht="47.25" x14ac:dyDescent="0.25">
      <c r="A223" s="111"/>
      <c r="B223" s="58" t="s">
        <v>212</v>
      </c>
      <c r="C223" s="100"/>
      <c r="D223" s="48" t="s">
        <v>4</v>
      </c>
      <c r="E223" s="39">
        <v>5</v>
      </c>
      <c r="F223" s="33">
        <v>14255</v>
      </c>
      <c r="G223" s="40">
        <f t="shared" si="4"/>
        <v>71275</v>
      </c>
      <c r="H223" s="12"/>
      <c r="I223" s="12"/>
      <c r="J223" s="12"/>
      <c r="K223" s="16"/>
      <c r="L223" s="12"/>
      <c r="M223" s="12"/>
      <c r="N223" s="12"/>
      <c r="O223" s="20">
        <v>14255</v>
      </c>
      <c r="P223" s="23">
        <v>14250</v>
      </c>
      <c r="Q223" s="76"/>
    </row>
    <row r="224" spans="1:17" ht="47.25" x14ac:dyDescent="0.25">
      <c r="A224" s="111"/>
      <c r="B224" s="58" t="s">
        <v>193</v>
      </c>
      <c r="C224" s="100"/>
      <c r="D224" s="48" t="s">
        <v>4</v>
      </c>
      <c r="E224" s="39">
        <v>3</v>
      </c>
      <c r="F224" s="33">
        <v>14255</v>
      </c>
      <c r="G224" s="40">
        <f t="shared" si="4"/>
        <v>42765</v>
      </c>
      <c r="H224" s="12"/>
      <c r="I224" s="12"/>
      <c r="J224" s="12"/>
      <c r="K224" s="16"/>
      <c r="L224" s="12"/>
      <c r="M224" s="12"/>
      <c r="N224" s="12"/>
      <c r="O224" s="20">
        <v>14255</v>
      </c>
      <c r="P224" s="23">
        <v>14250</v>
      </c>
      <c r="Q224" s="76"/>
    </row>
    <row r="225" spans="1:17" ht="31.5" x14ac:dyDescent="0.25">
      <c r="A225" s="111"/>
      <c r="B225" s="58" t="s">
        <v>213</v>
      </c>
      <c r="C225" s="100"/>
      <c r="D225" s="48" t="s">
        <v>4</v>
      </c>
      <c r="E225" s="39">
        <v>6</v>
      </c>
      <c r="F225" s="33">
        <v>19652</v>
      </c>
      <c r="G225" s="40">
        <f t="shared" si="4"/>
        <v>117912</v>
      </c>
      <c r="H225" s="12"/>
      <c r="I225" s="12"/>
      <c r="J225" s="12"/>
      <c r="K225" s="16"/>
      <c r="L225" s="12"/>
      <c r="M225" s="12"/>
      <c r="N225" s="12"/>
      <c r="O225" s="20">
        <v>19652</v>
      </c>
      <c r="P225" s="23">
        <v>19647</v>
      </c>
      <c r="Q225" s="76"/>
    </row>
    <row r="226" spans="1:17" ht="31.5" x14ac:dyDescent="0.25">
      <c r="A226" s="111"/>
      <c r="B226" s="58" t="s">
        <v>214</v>
      </c>
      <c r="C226" s="100"/>
      <c r="D226" s="48" t="s">
        <v>4</v>
      </c>
      <c r="E226" s="39">
        <v>6</v>
      </c>
      <c r="F226" s="33">
        <v>21873</v>
      </c>
      <c r="G226" s="40">
        <f t="shared" si="4"/>
        <v>131238</v>
      </c>
      <c r="H226" s="12"/>
      <c r="I226" s="12"/>
      <c r="J226" s="12"/>
      <c r="K226" s="16"/>
      <c r="L226" s="12"/>
      <c r="M226" s="12"/>
      <c r="N226" s="12"/>
      <c r="O226" s="20">
        <v>21873</v>
      </c>
      <c r="P226" s="23">
        <v>21868</v>
      </c>
      <c r="Q226" s="76"/>
    </row>
    <row r="227" spans="1:17" ht="31.5" x14ac:dyDescent="0.25">
      <c r="A227" s="111"/>
      <c r="B227" s="58" t="s">
        <v>215</v>
      </c>
      <c r="C227" s="100"/>
      <c r="D227" s="48" t="s">
        <v>4</v>
      </c>
      <c r="E227" s="39">
        <v>6</v>
      </c>
      <c r="F227" s="33">
        <v>19652</v>
      </c>
      <c r="G227" s="40">
        <f t="shared" si="4"/>
        <v>117912</v>
      </c>
      <c r="H227" s="12"/>
      <c r="I227" s="12"/>
      <c r="J227" s="12"/>
      <c r="K227" s="16"/>
      <c r="L227" s="12"/>
      <c r="M227" s="12"/>
      <c r="N227" s="12"/>
      <c r="O227" s="20">
        <v>19652</v>
      </c>
      <c r="P227" s="23">
        <v>19647</v>
      </c>
      <c r="Q227" s="76"/>
    </row>
    <row r="228" spans="1:17" ht="31.5" x14ac:dyDescent="0.25">
      <c r="A228" s="111"/>
      <c r="B228" s="58" t="s">
        <v>216</v>
      </c>
      <c r="C228" s="100"/>
      <c r="D228" s="48" t="s">
        <v>4</v>
      </c>
      <c r="E228" s="39">
        <v>6</v>
      </c>
      <c r="F228" s="33">
        <v>21873</v>
      </c>
      <c r="G228" s="40">
        <f t="shared" si="4"/>
        <v>131238</v>
      </c>
      <c r="H228" s="12"/>
      <c r="I228" s="12"/>
      <c r="J228" s="12"/>
      <c r="K228" s="16"/>
      <c r="L228" s="12"/>
      <c r="M228" s="12"/>
      <c r="N228" s="12"/>
      <c r="O228" s="20">
        <v>21873</v>
      </c>
      <c r="P228" s="23">
        <v>21868</v>
      </c>
      <c r="Q228" s="76"/>
    </row>
    <row r="229" spans="1:17" ht="31.5" x14ac:dyDescent="0.25">
      <c r="A229" s="111"/>
      <c r="B229" s="58" t="s">
        <v>217</v>
      </c>
      <c r="C229" s="100"/>
      <c r="D229" s="48" t="s">
        <v>4</v>
      </c>
      <c r="E229" s="39">
        <v>20</v>
      </c>
      <c r="F229" s="33">
        <v>20440</v>
      </c>
      <c r="G229" s="40">
        <f t="shared" si="4"/>
        <v>408800</v>
      </c>
      <c r="H229" s="12"/>
      <c r="I229" s="12"/>
      <c r="J229" s="12"/>
      <c r="K229" s="16"/>
      <c r="L229" s="12"/>
      <c r="M229" s="12"/>
      <c r="N229" s="12"/>
      <c r="O229" s="20">
        <v>20440</v>
      </c>
      <c r="P229" s="23">
        <v>20435</v>
      </c>
      <c r="Q229" s="76"/>
    </row>
    <row r="230" spans="1:17" ht="31.5" x14ac:dyDescent="0.25">
      <c r="A230" s="111"/>
      <c r="B230" s="58" t="s">
        <v>218</v>
      </c>
      <c r="C230" s="100"/>
      <c r="D230" s="48" t="s">
        <v>4</v>
      </c>
      <c r="E230" s="39">
        <v>20</v>
      </c>
      <c r="F230" s="33">
        <v>22203</v>
      </c>
      <c r="G230" s="40">
        <f t="shared" si="4"/>
        <v>444060</v>
      </c>
      <c r="H230" s="12"/>
      <c r="I230" s="12"/>
      <c r="J230" s="12"/>
      <c r="K230" s="16"/>
      <c r="L230" s="12"/>
      <c r="M230" s="12"/>
      <c r="N230" s="12"/>
      <c r="O230" s="20">
        <v>22203</v>
      </c>
      <c r="P230" s="23">
        <v>22198</v>
      </c>
      <c r="Q230" s="76"/>
    </row>
    <row r="231" spans="1:17" ht="31.5" x14ac:dyDescent="0.25">
      <c r="A231" s="111"/>
      <c r="B231" s="58" t="s">
        <v>219</v>
      </c>
      <c r="C231" s="100"/>
      <c r="D231" s="48" t="s">
        <v>4</v>
      </c>
      <c r="E231" s="39">
        <v>20</v>
      </c>
      <c r="F231" s="33">
        <v>23972</v>
      </c>
      <c r="G231" s="40">
        <f t="shared" si="4"/>
        <v>479440</v>
      </c>
      <c r="H231" s="12"/>
      <c r="I231" s="12"/>
      <c r="J231" s="12"/>
      <c r="K231" s="16"/>
      <c r="L231" s="12"/>
      <c r="M231" s="12"/>
      <c r="N231" s="12"/>
      <c r="O231" s="20">
        <v>23972</v>
      </c>
      <c r="P231" s="23">
        <v>23967</v>
      </c>
      <c r="Q231" s="76"/>
    </row>
    <row r="232" spans="1:17" ht="31.5" x14ac:dyDescent="0.25">
      <c r="A232" s="111"/>
      <c r="B232" s="58" t="s">
        <v>220</v>
      </c>
      <c r="C232" s="100"/>
      <c r="D232" s="48" t="s">
        <v>4</v>
      </c>
      <c r="E232" s="39">
        <v>20</v>
      </c>
      <c r="F232" s="33">
        <v>25740</v>
      </c>
      <c r="G232" s="40">
        <f t="shared" si="4"/>
        <v>514800</v>
      </c>
      <c r="H232" s="12"/>
      <c r="I232" s="12"/>
      <c r="J232" s="12"/>
      <c r="K232" s="16"/>
      <c r="L232" s="12"/>
      <c r="M232" s="12"/>
      <c r="N232" s="12"/>
      <c r="O232" s="20">
        <v>25740</v>
      </c>
      <c r="P232" s="23">
        <v>25735</v>
      </c>
      <c r="Q232" s="76"/>
    </row>
    <row r="233" spans="1:17" ht="31.5" x14ac:dyDescent="0.25">
      <c r="A233" s="111"/>
      <c r="B233" s="58" t="s">
        <v>221</v>
      </c>
      <c r="C233" s="100"/>
      <c r="D233" s="48" t="s">
        <v>4</v>
      </c>
      <c r="E233" s="39">
        <v>20</v>
      </c>
      <c r="F233" s="33">
        <v>27509</v>
      </c>
      <c r="G233" s="40">
        <f t="shared" si="4"/>
        <v>550180</v>
      </c>
      <c r="H233" s="12"/>
      <c r="I233" s="12"/>
      <c r="J233" s="12"/>
      <c r="K233" s="16"/>
      <c r="L233" s="12"/>
      <c r="M233" s="12"/>
      <c r="N233" s="12"/>
      <c r="O233" s="20">
        <v>27509</v>
      </c>
      <c r="P233" s="23">
        <v>27504</v>
      </c>
      <c r="Q233" s="76"/>
    </row>
    <row r="234" spans="1:17" ht="31.5" x14ac:dyDescent="0.25">
      <c r="A234" s="111"/>
      <c r="B234" s="58" t="s">
        <v>222</v>
      </c>
      <c r="C234" s="100"/>
      <c r="D234" s="48" t="s">
        <v>4</v>
      </c>
      <c r="E234" s="39">
        <v>30</v>
      </c>
      <c r="F234" s="33">
        <v>935</v>
      </c>
      <c r="G234" s="40">
        <f t="shared" si="4"/>
        <v>28050</v>
      </c>
      <c r="H234" s="12"/>
      <c r="I234" s="12"/>
      <c r="J234" s="12"/>
      <c r="K234" s="16"/>
      <c r="L234" s="12"/>
      <c r="M234" s="12"/>
      <c r="N234" s="12"/>
      <c r="O234" s="20">
        <v>935</v>
      </c>
      <c r="P234" s="23">
        <v>930</v>
      </c>
      <c r="Q234" s="76"/>
    </row>
    <row r="235" spans="1:17" ht="31.5" x14ac:dyDescent="0.25">
      <c r="A235" s="111"/>
      <c r="B235" s="58" t="s">
        <v>223</v>
      </c>
      <c r="C235" s="100"/>
      <c r="D235" s="48" t="s">
        <v>4</v>
      </c>
      <c r="E235" s="39">
        <v>50</v>
      </c>
      <c r="F235" s="33">
        <v>935</v>
      </c>
      <c r="G235" s="40">
        <f t="shared" si="4"/>
        <v>46750</v>
      </c>
      <c r="H235" s="12"/>
      <c r="I235" s="12"/>
      <c r="J235" s="12"/>
      <c r="K235" s="16"/>
      <c r="L235" s="12"/>
      <c r="M235" s="12"/>
      <c r="N235" s="12"/>
      <c r="O235" s="20">
        <v>935</v>
      </c>
      <c r="P235" s="23">
        <v>930</v>
      </c>
      <c r="Q235" s="76"/>
    </row>
    <row r="236" spans="1:17" ht="31.5" x14ac:dyDescent="0.25">
      <c r="A236" s="111"/>
      <c r="B236" s="58" t="s">
        <v>224</v>
      </c>
      <c r="C236" s="100"/>
      <c r="D236" s="48" t="s">
        <v>4</v>
      </c>
      <c r="E236" s="39">
        <v>50</v>
      </c>
      <c r="F236" s="33">
        <v>935</v>
      </c>
      <c r="G236" s="40">
        <f t="shared" si="4"/>
        <v>46750</v>
      </c>
      <c r="H236" s="12"/>
      <c r="I236" s="12"/>
      <c r="J236" s="12"/>
      <c r="K236" s="16"/>
      <c r="L236" s="12"/>
      <c r="M236" s="12"/>
      <c r="N236" s="12"/>
      <c r="O236" s="20">
        <v>935</v>
      </c>
      <c r="P236" s="23">
        <v>930</v>
      </c>
      <c r="Q236" s="76"/>
    </row>
    <row r="237" spans="1:17" ht="31.5" x14ac:dyDescent="0.25">
      <c r="A237" s="111"/>
      <c r="B237" s="58" t="s">
        <v>225</v>
      </c>
      <c r="C237" s="100"/>
      <c r="D237" s="48" t="s">
        <v>4</v>
      </c>
      <c r="E237" s="39">
        <v>100</v>
      </c>
      <c r="F237" s="33">
        <v>1143</v>
      </c>
      <c r="G237" s="40">
        <f t="shared" si="4"/>
        <v>114300</v>
      </c>
      <c r="H237" s="12"/>
      <c r="I237" s="12"/>
      <c r="J237" s="12"/>
      <c r="K237" s="16"/>
      <c r="L237" s="12"/>
      <c r="M237" s="12"/>
      <c r="N237" s="12"/>
      <c r="O237" s="20">
        <v>1143</v>
      </c>
      <c r="P237" s="23">
        <v>1138</v>
      </c>
      <c r="Q237" s="76"/>
    </row>
    <row r="238" spans="1:17" ht="31.5" x14ac:dyDescent="0.25">
      <c r="A238" s="111"/>
      <c r="B238" s="58" t="s">
        <v>226</v>
      </c>
      <c r="C238" s="100"/>
      <c r="D238" s="48" t="s">
        <v>4</v>
      </c>
      <c r="E238" s="39">
        <v>200</v>
      </c>
      <c r="F238" s="33">
        <v>1143</v>
      </c>
      <c r="G238" s="40">
        <f t="shared" si="4"/>
        <v>228600</v>
      </c>
      <c r="H238" s="12"/>
      <c r="I238" s="12"/>
      <c r="J238" s="12"/>
      <c r="K238" s="16"/>
      <c r="L238" s="12"/>
      <c r="M238" s="12"/>
      <c r="N238" s="12"/>
      <c r="O238" s="20">
        <v>1143</v>
      </c>
      <c r="P238" s="23">
        <v>1138</v>
      </c>
      <c r="Q238" s="76"/>
    </row>
    <row r="239" spans="1:17" ht="31.5" x14ac:dyDescent="0.25">
      <c r="A239" s="111"/>
      <c r="B239" s="58" t="s">
        <v>227</v>
      </c>
      <c r="C239" s="100"/>
      <c r="D239" s="48" t="s">
        <v>4</v>
      </c>
      <c r="E239" s="39">
        <v>200</v>
      </c>
      <c r="F239" s="33">
        <v>1362</v>
      </c>
      <c r="G239" s="40">
        <f t="shared" si="4"/>
        <v>272400</v>
      </c>
      <c r="H239" s="12"/>
      <c r="I239" s="12"/>
      <c r="J239" s="12"/>
      <c r="K239" s="16"/>
      <c r="L239" s="12"/>
      <c r="M239" s="12"/>
      <c r="N239" s="12"/>
      <c r="O239" s="20">
        <v>1362</v>
      </c>
      <c r="P239" s="23">
        <v>1357</v>
      </c>
      <c r="Q239" s="76"/>
    </row>
    <row r="240" spans="1:17" ht="31.5" x14ac:dyDescent="0.25">
      <c r="A240" s="111"/>
      <c r="B240" s="58" t="s">
        <v>228</v>
      </c>
      <c r="C240" s="100"/>
      <c r="D240" s="48" t="s">
        <v>4</v>
      </c>
      <c r="E240" s="39">
        <v>150</v>
      </c>
      <c r="F240" s="33">
        <v>1362</v>
      </c>
      <c r="G240" s="40">
        <f t="shared" si="4"/>
        <v>204300</v>
      </c>
      <c r="H240" s="12"/>
      <c r="I240" s="12"/>
      <c r="J240" s="12"/>
      <c r="K240" s="16"/>
      <c r="L240" s="12"/>
      <c r="M240" s="12"/>
      <c r="N240" s="12"/>
      <c r="O240" s="20">
        <v>1362</v>
      </c>
      <c r="P240" s="23">
        <v>1357</v>
      </c>
      <c r="Q240" s="76"/>
    </row>
    <row r="241" spans="1:17" ht="31.5" x14ac:dyDescent="0.25">
      <c r="A241" s="111"/>
      <c r="B241" s="58" t="s">
        <v>229</v>
      </c>
      <c r="C241" s="100"/>
      <c r="D241" s="48" t="s">
        <v>4</v>
      </c>
      <c r="E241" s="39">
        <v>100</v>
      </c>
      <c r="F241" s="33">
        <v>1575</v>
      </c>
      <c r="G241" s="40">
        <f t="shared" si="4"/>
        <v>157500</v>
      </c>
      <c r="H241" s="12"/>
      <c r="I241" s="12"/>
      <c r="J241" s="12"/>
      <c r="K241" s="16"/>
      <c r="L241" s="12"/>
      <c r="M241" s="12"/>
      <c r="N241" s="12"/>
      <c r="O241" s="20">
        <v>1575</v>
      </c>
      <c r="P241" s="23">
        <v>1570</v>
      </c>
      <c r="Q241" s="76"/>
    </row>
    <row r="242" spans="1:17" ht="31.5" x14ac:dyDescent="0.25">
      <c r="A242" s="111"/>
      <c r="B242" s="58" t="s">
        <v>230</v>
      </c>
      <c r="C242" s="100"/>
      <c r="D242" s="48" t="s">
        <v>4</v>
      </c>
      <c r="E242" s="39">
        <v>50</v>
      </c>
      <c r="F242" s="33">
        <v>1575</v>
      </c>
      <c r="G242" s="40">
        <f t="shared" si="4"/>
        <v>78750</v>
      </c>
      <c r="H242" s="12"/>
      <c r="I242" s="12"/>
      <c r="J242" s="12"/>
      <c r="K242" s="16"/>
      <c r="L242" s="12"/>
      <c r="M242" s="12"/>
      <c r="N242" s="12"/>
      <c r="O242" s="20">
        <v>1575</v>
      </c>
      <c r="P242" s="23">
        <v>1570</v>
      </c>
      <c r="Q242" s="76"/>
    </row>
    <row r="243" spans="1:17" ht="31.5" x14ac:dyDescent="0.25">
      <c r="A243" s="111"/>
      <c r="B243" s="58" t="s">
        <v>231</v>
      </c>
      <c r="C243" s="100"/>
      <c r="D243" s="48" t="s">
        <v>4</v>
      </c>
      <c r="E243" s="39">
        <v>50</v>
      </c>
      <c r="F243" s="33">
        <v>1575</v>
      </c>
      <c r="G243" s="40">
        <f t="shared" si="4"/>
        <v>78750</v>
      </c>
      <c r="H243" s="12"/>
      <c r="I243" s="12"/>
      <c r="J243" s="12"/>
      <c r="K243" s="16"/>
      <c r="L243" s="12"/>
      <c r="M243" s="12"/>
      <c r="N243" s="12"/>
      <c r="O243" s="20">
        <v>1575</v>
      </c>
      <c r="P243" s="23">
        <v>1570</v>
      </c>
      <c r="Q243" s="76"/>
    </row>
    <row r="244" spans="1:17" ht="31.5" x14ac:dyDescent="0.25">
      <c r="A244" s="111"/>
      <c r="B244" s="58" t="s">
        <v>232</v>
      </c>
      <c r="C244" s="100"/>
      <c r="D244" s="48" t="s">
        <v>4</v>
      </c>
      <c r="E244" s="39">
        <v>200</v>
      </c>
      <c r="F244" s="33">
        <v>1428</v>
      </c>
      <c r="G244" s="40">
        <f t="shared" si="4"/>
        <v>285600</v>
      </c>
      <c r="H244" s="12"/>
      <c r="I244" s="12"/>
      <c r="J244" s="12"/>
      <c r="K244" s="16"/>
      <c r="L244" s="12"/>
      <c r="M244" s="12"/>
      <c r="N244" s="12"/>
      <c r="O244" s="20">
        <v>1428</v>
      </c>
      <c r="P244" s="23">
        <v>1423</v>
      </c>
      <c r="Q244" s="76"/>
    </row>
    <row r="245" spans="1:17" ht="31.5" x14ac:dyDescent="0.25">
      <c r="A245" s="111"/>
      <c r="B245" s="58" t="s">
        <v>233</v>
      </c>
      <c r="C245" s="100"/>
      <c r="D245" s="48" t="s">
        <v>4</v>
      </c>
      <c r="E245" s="39">
        <v>200</v>
      </c>
      <c r="F245" s="33">
        <v>1474</v>
      </c>
      <c r="G245" s="40">
        <f t="shared" si="4"/>
        <v>294800</v>
      </c>
      <c r="H245" s="12"/>
      <c r="I245" s="12"/>
      <c r="J245" s="12"/>
      <c r="K245" s="16"/>
      <c r="L245" s="12"/>
      <c r="M245" s="12"/>
      <c r="N245" s="12"/>
      <c r="O245" s="20">
        <v>1474</v>
      </c>
      <c r="P245" s="23">
        <v>1469</v>
      </c>
      <c r="Q245" s="76"/>
    </row>
    <row r="246" spans="1:17" ht="31.5" x14ac:dyDescent="0.25">
      <c r="A246" s="111"/>
      <c r="B246" s="58" t="s">
        <v>234</v>
      </c>
      <c r="C246" s="100"/>
      <c r="D246" s="48" t="s">
        <v>4</v>
      </c>
      <c r="E246" s="39">
        <v>150</v>
      </c>
      <c r="F246" s="33">
        <v>1586</v>
      </c>
      <c r="G246" s="40">
        <f t="shared" si="4"/>
        <v>237900</v>
      </c>
      <c r="H246" s="12"/>
      <c r="I246" s="12"/>
      <c r="J246" s="12"/>
      <c r="K246" s="16"/>
      <c r="L246" s="12"/>
      <c r="M246" s="12"/>
      <c r="N246" s="12"/>
      <c r="O246" s="20">
        <v>1586</v>
      </c>
      <c r="P246" s="23">
        <v>1581</v>
      </c>
      <c r="Q246" s="76"/>
    </row>
    <row r="247" spans="1:17" ht="31.5" x14ac:dyDescent="0.25">
      <c r="A247" s="111"/>
      <c r="B247" s="58" t="s">
        <v>235</v>
      </c>
      <c r="C247" s="100"/>
      <c r="D247" s="48" t="s">
        <v>4</v>
      </c>
      <c r="E247" s="39">
        <v>150</v>
      </c>
      <c r="F247" s="33">
        <v>1631</v>
      </c>
      <c r="G247" s="40">
        <f t="shared" si="4"/>
        <v>244650</v>
      </c>
      <c r="H247" s="12"/>
      <c r="I247" s="12"/>
      <c r="J247" s="12"/>
      <c r="K247" s="16"/>
      <c r="L247" s="12"/>
      <c r="M247" s="12"/>
      <c r="N247" s="12"/>
      <c r="O247" s="20">
        <v>1631</v>
      </c>
      <c r="P247" s="23">
        <v>1626</v>
      </c>
      <c r="Q247" s="76"/>
    </row>
    <row r="248" spans="1:17" ht="31.5" x14ac:dyDescent="0.25">
      <c r="A248" s="111"/>
      <c r="B248" s="58" t="s">
        <v>236</v>
      </c>
      <c r="C248" s="100"/>
      <c r="D248" s="48" t="s">
        <v>4</v>
      </c>
      <c r="E248" s="39">
        <v>100</v>
      </c>
      <c r="F248" s="33">
        <v>1687</v>
      </c>
      <c r="G248" s="40">
        <f t="shared" si="4"/>
        <v>168700</v>
      </c>
      <c r="H248" s="12"/>
      <c r="I248" s="12"/>
      <c r="J248" s="12"/>
      <c r="K248" s="16"/>
      <c r="L248" s="12"/>
      <c r="M248" s="12"/>
      <c r="N248" s="12"/>
      <c r="O248" s="20">
        <v>1687</v>
      </c>
      <c r="P248" s="23">
        <v>1682</v>
      </c>
      <c r="Q248" s="76"/>
    </row>
    <row r="249" spans="1:17" ht="31.5" x14ac:dyDescent="0.25">
      <c r="A249" s="111"/>
      <c r="B249" s="58" t="s">
        <v>237</v>
      </c>
      <c r="C249" s="100"/>
      <c r="D249" s="48" t="s">
        <v>4</v>
      </c>
      <c r="E249" s="39">
        <v>40</v>
      </c>
      <c r="F249" s="33">
        <v>1748</v>
      </c>
      <c r="G249" s="40">
        <f t="shared" si="4"/>
        <v>69920</v>
      </c>
      <c r="H249" s="12"/>
      <c r="I249" s="12"/>
      <c r="J249" s="12"/>
      <c r="K249" s="16"/>
      <c r="L249" s="12"/>
      <c r="M249" s="12"/>
      <c r="N249" s="12"/>
      <c r="O249" s="20">
        <v>1748</v>
      </c>
      <c r="P249" s="23">
        <v>1743</v>
      </c>
      <c r="Q249" s="76"/>
    </row>
    <row r="250" spans="1:17" ht="31.5" x14ac:dyDescent="0.25">
      <c r="A250" s="111"/>
      <c r="B250" s="58" t="s">
        <v>238</v>
      </c>
      <c r="C250" s="100"/>
      <c r="D250" s="48" t="s">
        <v>4</v>
      </c>
      <c r="E250" s="39">
        <v>30</v>
      </c>
      <c r="F250" s="33">
        <v>1845</v>
      </c>
      <c r="G250" s="40">
        <f t="shared" si="4"/>
        <v>55350</v>
      </c>
      <c r="H250" s="12"/>
      <c r="I250" s="12"/>
      <c r="J250" s="12"/>
      <c r="K250" s="16"/>
      <c r="L250" s="12"/>
      <c r="M250" s="12"/>
      <c r="N250" s="12"/>
      <c r="O250" s="20">
        <v>1845</v>
      </c>
      <c r="P250" s="23">
        <v>1840</v>
      </c>
      <c r="Q250" s="76"/>
    </row>
    <row r="251" spans="1:17" ht="31.5" x14ac:dyDescent="0.25">
      <c r="A251" s="111"/>
      <c r="B251" s="58" t="s">
        <v>239</v>
      </c>
      <c r="C251" s="100"/>
      <c r="D251" s="48" t="s">
        <v>4</v>
      </c>
      <c r="E251" s="39">
        <v>30</v>
      </c>
      <c r="F251" s="33">
        <v>1901</v>
      </c>
      <c r="G251" s="40">
        <f t="shared" si="4"/>
        <v>57030</v>
      </c>
      <c r="H251" s="12"/>
      <c r="I251" s="12"/>
      <c r="J251" s="12"/>
      <c r="K251" s="16"/>
      <c r="L251" s="12"/>
      <c r="M251" s="12"/>
      <c r="N251" s="12"/>
      <c r="O251" s="20">
        <v>1901</v>
      </c>
      <c r="P251" s="23">
        <v>1896</v>
      </c>
      <c r="Q251" s="76"/>
    </row>
    <row r="252" spans="1:17" x14ac:dyDescent="0.25">
      <c r="A252" s="111"/>
      <c r="B252" s="58" t="s">
        <v>240</v>
      </c>
      <c r="C252" s="100"/>
      <c r="D252" s="48" t="s">
        <v>4</v>
      </c>
      <c r="E252" s="39">
        <v>2</v>
      </c>
      <c r="F252" s="33">
        <v>12934</v>
      </c>
      <c r="G252" s="40">
        <f t="shared" si="4"/>
        <v>25868</v>
      </c>
      <c r="H252" s="12"/>
      <c r="I252" s="12"/>
      <c r="J252" s="12"/>
      <c r="K252" s="16"/>
      <c r="L252" s="12"/>
      <c r="M252" s="12"/>
      <c r="N252" s="12"/>
      <c r="O252" s="20">
        <v>12934</v>
      </c>
      <c r="P252" s="23">
        <v>12929</v>
      </c>
      <c r="Q252" s="76"/>
    </row>
    <row r="253" spans="1:17" x14ac:dyDescent="0.25">
      <c r="A253" s="111"/>
      <c r="B253" s="58" t="s">
        <v>241</v>
      </c>
      <c r="C253" s="100"/>
      <c r="D253" s="48" t="s">
        <v>4</v>
      </c>
      <c r="E253" s="39">
        <v>2</v>
      </c>
      <c r="F253" s="33">
        <v>12934</v>
      </c>
      <c r="G253" s="40">
        <f t="shared" si="4"/>
        <v>25868</v>
      </c>
      <c r="H253" s="12"/>
      <c r="I253" s="12"/>
      <c r="J253" s="12"/>
      <c r="K253" s="16"/>
      <c r="L253" s="12"/>
      <c r="M253" s="12"/>
      <c r="N253" s="12"/>
      <c r="O253" s="20">
        <v>12934</v>
      </c>
      <c r="P253" s="23">
        <v>12929</v>
      </c>
      <c r="Q253" s="76"/>
    </row>
    <row r="254" spans="1:17" x14ac:dyDescent="0.25">
      <c r="A254" s="111"/>
      <c r="B254" s="58" t="s">
        <v>242</v>
      </c>
      <c r="C254" s="100"/>
      <c r="D254" s="48" t="s">
        <v>4</v>
      </c>
      <c r="E254" s="39">
        <v>3</v>
      </c>
      <c r="F254" s="33">
        <v>12934</v>
      </c>
      <c r="G254" s="40">
        <f t="shared" si="4"/>
        <v>38802</v>
      </c>
      <c r="H254" s="12"/>
      <c r="I254" s="12"/>
      <c r="J254" s="12"/>
      <c r="K254" s="16"/>
      <c r="L254" s="12"/>
      <c r="M254" s="12"/>
      <c r="N254" s="12"/>
      <c r="O254" s="20">
        <v>12934</v>
      </c>
      <c r="P254" s="23">
        <v>12929</v>
      </c>
      <c r="Q254" s="76"/>
    </row>
    <row r="255" spans="1:17" x14ac:dyDescent="0.25">
      <c r="A255" s="111"/>
      <c r="B255" s="58" t="s">
        <v>243</v>
      </c>
      <c r="C255" s="100"/>
      <c r="D255" s="48" t="s">
        <v>4</v>
      </c>
      <c r="E255" s="39">
        <v>3</v>
      </c>
      <c r="F255" s="33">
        <v>12934</v>
      </c>
      <c r="G255" s="40">
        <f t="shared" si="4"/>
        <v>38802</v>
      </c>
      <c r="H255" s="12"/>
      <c r="I255" s="12"/>
      <c r="J255" s="12"/>
      <c r="K255" s="16"/>
      <c r="L255" s="12"/>
      <c r="M255" s="12"/>
      <c r="N255" s="12"/>
      <c r="O255" s="20">
        <v>12934</v>
      </c>
      <c r="P255" s="23">
        <v>12929</v>
      </c>
      <c r="Q255" s="76"/>
    </row>
    <row r="256" spans="1:17" x14ac:dyDescent="0.25">
      <c r="A256" s="111"/>
      <c r="B256" s="58" t="s">
        <v>244</v>
      </c>
      <c r="C256" s="100"/>
      <c r="D256" s="48" t="s">
        <v>4</v>
      </c>
      <c r="E256" s="39">
        <v>10</v>
      </c>
      <c r="F256" s="33">
        <v>1779</v>
      </c>
      <c r="G256" s="40">
        <f t="shared" si="4"/>
        <v>17790</v>
      </c>
      <c r="H256" s="12"/>
      <c r="I256" s="12"/>
      <c r="J256" s="12"/>
      <c r="K256" s="16"/>
      <c r="L256" s="12"/>
      <c r="M256" s="12"/>
      <c r="N256" s="12"/>
      <c r="O256" s="20">
        <v>1779</v>
      </c>
      <c r="P256" s="23">
        <v>1774</v>
      </c>
      <c r="Q256" s="76"/>
    </row>
    <row r="257" spans="1:17" x14ac:dyDescent="0.25">
      <c r="A257" s="111"/>
      <c r="B257" s="58" t="s">
        <v>245</v>
      </c>
      <c r="C257" s="100"/>
      <c r="D257" s="48" t="s">
        <v>4</v>
      </c>
      <c r="E257" s="39">
        <v>10</v>
      </c>
      <c r="F257" s="33">
        <v>2963</v>
      </c>
      <c r="G257" s="40">
        <f t="shared" si="4"/>
        <v>29630</v>
      </c>
      <c r="H257" s="12"/>
      <c r="I257" s="12"/>
      <c r="J257" s="12"/>
      <c r="K257" s="16"/>
      <c r="L257" s="12"/>
      <c r="M257" s="12"/>
      <c r="N257" s="12"/>
      <c r="O257" s="20">
        <v>2963</v>
      </c>
      <c r="P257" s="23">
        <v>2958</v>
      </c>
      <c r="Q257" s="76"/>
    </row>
    <row r="258" spans="1:17" x14ac:dyDescent="0.25">
      <c r="A258" s="111"/>
      <c r="B258" s="58" t="s">
        <v>246</v>
      </c>
      <c r="C258" s="100"/>
      <c r="D258" s="48" t="s">
        <v>4</v>
      </c>
      <c r="E258" s="39">
        <v>10</v>
      </c>
      <c r="F258" s="33">
        <v>2963</v>
      </c>
      <c r="G258" s="40">
        <f t="shared" si="4"/>
        <v>29630</v>
      </c>
      <c r="H258" s="12"/>
      <c r="I258" s="12"/>
      <c r="J258" s="12"/>
      <c r="K258" s="16"/>
      <c r="L258" s="12"/>
      <c r="M258" s="12"/>
      <c r="N258" s="12"/>
      <c r="O258" s="20">
        <v>2963</v>
      </c>
      <c r="P258" s="23">
        <v>2958</v>
      </c>
      <c r="Q258" s="76"/>
    </row>
    <row r="259" spans="1:17" x14ac:dyDescent="0.25">
      <c r="A259" s="111"/>
      <c r="B259" s="58" t="s">
        <v>247</v>
      </c>
      <c r="C259" s="100"/>
      <c r="D259" s="48" t="s">
        <v>4</v>
      </c>
      <c r="E259" s="39">
        <v>10</v>
      </c>
      <c r="F259" s="33">
        <v>3532</v>
      </c>
      <c r="G259" s="40">
        <f t="shared" si="4"/>
        <v>35320</v>
      </c>
      <c r="H259" s="12"/>
      <c r="I259" s="12"/>
      <c r="J259" s="12"/>
      <c r="K259" s="16"/>
      <c r="L259" s="12"/>
      <c r="M259" s="12"/>
      <c r="N259" s="12"/>
      <c r="O259" s="20">
        <v>3532</v>
      </c>
      <c r="P259" s="23">
        <v>3527</v>
      </c>
      <c r="Q259" s="76"/>
    </row>
    <row r="260" spans="1:17" x14ac:dyDescent="0.25">
      <c r="A260" s="111"/>
      <c r="B260" s="58" t="s">
        <v>248</v>
      </c>
      <c r="C260" s="100"/>
      <c r="D260" s="48" t="s">
        <v>4</v>
      </c>
      <c r="E260" s="39">
        <v>10</v>
      </c>
      <c r="F260" s="33">
        <v>3532</v>
      </c>
      <c r="G260" s="40">
        <f t="shared" si="4"/>
        <v>35320</v>
      </c>
      <c r="H260" s="12"/>
      <c r="I260" s="12"/>
      <c r="J260" s="12"/>
      <c r="K260" s="16"/>
      <c r="L260" s="12"/>
      <c r="M260" s="12"/>
      <c r="N260" s="12"/>
      <c r="O260" s="20">
        <v>3532</v>
      </c>
      <c r="P260" s="23">
        <v>3527</v>
      </c>
      <c r="Q260" s="76"/>
    </row>
    <row r="261" spans="1:17" x14ac:dyDescent="0.25">
      <c r="A261" s="111"/>
      <c r="B261" s="58" t="s">
        <v>249</v>
      </c>
      <c r="C261" s="100"/>
      <c r="D261" s="48" t="s">
        <v>4</v>
      </c>
      <c r="E261" s="39">
        <v>10</v>
      </c>
      <c r="F261" s="33">
        <v>3532</v>
      </c>
      <c r="G261" s="40">
        <f t="shared" si="4"/>
        <v>35320</v>
      </c>
      <c r="H261" s="12"/>
      <c r="I261" s="12"/>
      <c r="J261" s="12"/>
      <c r="K261" s="16"/>
      <c r="L261" s="12"/>
      <c r="M261" s="12"/>
      <c r="N261" s="12"/>
      <c r="O261" s="20">
        <v>3532</v>
      </c>
      <c r="P261" s="23">
        <v>3527</v>
      </c>
      <c r="Q261" s="76"/>
    </row>
    <row r="262" spans="1:17" x14ac:dyDescent="0.25">
      <c r="A262" s="111"/>
      <c r="B262" s="58" t="s">
        <v>250</v>
      </c>
      <c r="C262" s="100"/>
      <c r="D262" s="48" t="s">
        <v>4</v>
      </c>
      <c r="E262" s="39">
        <v>5</v>
      </c>
      <c r="F262" s="33">
        <v>4548</v>
      </c>
      <c r="G262" s="40">
        <f t="shared" si="4"/>
        <v>22740</v>
      </c>
      <c r="H262" s="12"/>
      <c r="I262" s="12"/>
      <c r="J262" s="12"/>
      <c r="K262" s="16"/>
      <c r="L262" s="12"/>
      <c r="M262" s="12"/>
      <c r="N262" s="12"/>
      <c r="O262" s="20">
        <v>4548</v>
      </c>
      <c r="P262" s="23">
        <v>4543</v>
      </c>
      <c r="Q262" s="76"/>
    </row>
    <row r="263" spans="1:17" x14ac:dyDescent="0.25">
      <c r="A263" s="111"/>
      <c r="B263" s="58" t="s">
        <v>251</v>
      </c>
      <c r="C263" s="100"/>
      <c r="D263" s="48" t="s">
        <v>4</v>
      </c>
      <c r="E263" s="39">
        <v>5</v>
      </c>
      <c r="F263" s="33">
        <v>4548</v>
      </c>
      <c r="G263" s="40">
        <f t="shared" si="4"/>
        <v>22740</v>
      </c>
      <c r="H263" s="12"/>
      <c r="I263" s="12"/>
      <c r="J263" s="12"/>
      <c r="K263" s="16"/>
      <c r="L263" s="12"/>
      <c r="M263" s="12"/>
      <c r="N263" s="12"/>
      <c r="O263" s="20">
        <v>4548</v>
      </c>
      <c r="P263" s="23">
        <v>4543</v>
      </c>
      <c r="Q263" s="76"/>
    </row>
    <row r="264" spans="1:17" x14ac:dyDescent="0.25">
      <c r="A264" s="111"/>
      <c r="B264" s="58" t="s">
        <v>252</v>
      </c>
      <c r="C264" s="100"/>
      <c r="D264" s="48" t="s">
        <v>4</v>
      </c>
      <c r="E264" s="39">
        <v>3</v>
      </c>
      <c r="F264" s="33">
        <v>5458</v>
      </c>
      <c r="G264" s="40">
        <f t="shared" si="4"/>
        <v>16374</v>
      </c>
      <c r="H264" s="12"/>
      <c r="I264" s="12"/>
      <c r="J264" s="12"/>
      <c r="K264" s="16"/>
      <c r="L264" s="12"/>
      <c r="M264" s="12"/>
      <c r="N264" s="12"/>
      <c r="O264" s="20">
        <v>5458</v>
      </c>
      <c r="P264" s="23">
        <v>5453</v>
      </c>
      <c r="Q264" s="76"/>
    </row>
    <row r="265" spans="1:17" x14ac:dyDescent="0.25">
      <c r="A265" s="111"/>
      <c r="B265" s="58" t="s">
        <v>253</v>
      </c>
      <c r="C265" s="100"/>
      <c r="D265" s="48" t="s">
        <v>4</v>
      </c>
      <c r="E265" s="39">
        <v>3</v>
      </c>
      <c r="F265" s="33">
        <v>6581</v>
      </c>
      <c r="G265" s="40">
        <f t="shared" si="4"/>
        <v>19743</v>
      </c>
      <c r="H265" s="12"/>
      <c r="I265" s="12"/>
      <c r="J265" s="12"/>
      <c r="K265" s="16"/>
      <c r="L265" s="12"/>
      <c r="M265" s="12"/>
      <c r="N265" s="12"/>
      <c r="O265" s="20">
        <v>6581</v>
      </c>
      <c r="P265" s="23">
        <v>6576</v>
      </c>
      <c r="Q265" s="76"/>
    </row>
    <row r="266" spans="1:17" x14ac:dyDescent="0.25">
      <c r="A266" s="111"/>
      <c r="B266" s="58" t="s">
        <v>254</v>
      </c>
      <c r="C266" s="100"/>
      <c r="D266" s="48" t="s">
        <v>4</v>
      </c>
      <c r="E266" s="39">
        <v>200</v>
      </c>
      <c r="F266" s="33">
        <v>1210</v>
      </c>
      <c r="G266" s="40">
        <f t="shared" si="4"/>
        <v>242000</v>
      </c>
      <c r="H266" s="12"/>
      <c r="I266" s="12"/>
      <c r="J266" s="12"/>
      <c r="K266" s="16"/>
      <c r="L266" s="12"/>
      <c r="M266" s="12"/>
      <c r="N266" s="12"/>
      <c r="O266" s="20">
        <v>1210</v>
      </c>
      <c r="P266" s="23">
        <v>1205</v>
      </c>
      <c r="Q266" s="76"/>
    </row>
    <row r="267" spans="1:17" x14ac:dyDescent="0.25">
      <c r="A267" s="111"/>
      <c r="B267" s="58" t="s">
        <v>255</v>
      </c>
      <c r="C267" s="100"/>
      <c r="D267" s="48" t="s">
        <v>4</v>
      </c>
      <c r="E267" s="39">
        <v>200</v>
      </c>
      <c r="F267" s="33">
        <v>1606</v>
      </c>
      <c r="G267" s="40">
        <f t="shared" si="4"/>
        <v>321200</v>
      </c>
      <c r="H267" s="12"/>
      <c r="I267" s="12"/>
      <c r="J267" s="12"/>
      <c r="K267" s="16"/>
      <c r="L267" s="12"/>
      <c r="M267" s="12"/>
      <c r="N267" s="12"/>
      <c r="O267" s="20">
        <v>1606</v>
      </c>
      <c r="P267" s="23">
        <v>1601</v>
      </c>
      <c r="Q267" s="76"/>
    </row>
    <row r="268" spans="1:17" ht="31.5" x14ac:dyDescent="0.25">
      <c r="A268" s="111"/>
      <c r="B268" s="58" t="s">
        <v>256</v>
      </c>
      <c r="C268" s="100"/>
      <c r="D268" s="48" t="s">
        <v>4</v>
      </c>
      <c r="E268" s="39">
        <v>100</v>
      </c>
      <c r="F268" s="33">
        <v>828</v>
      </c>
      <c r="G268" s="40">
        <f t="shared" si="4"/>
        <v>82800</v>
      </c>
      <c r="H268" s="12"/>
      <c r="I268" s="12"/>
      <c r="J268" s="12"/>
      <c r="K268" s="16"/>
      <c r="L268" s="12"/>
      <c r="M268" s="12"/>
      <c r="N268" s="12"/>
      <c r="O268" s="20">
        <v>828</v>
      </c>
      <c r="P268" s="23">
        <v>823</v>
      </c>
      <c r="Q268" s="76"/>
    </row>
    <row r="269" spans="1:17" ht="31.5" x14ac:dyDescent="0.25">
      <c r="A269" s="111"/>
      <c r="B269" s="58" t="s">
        <v>257</v>
      </c>
      <c r="C269" s="100"/>
      <c r="D269" s="48" t="s">
        <v>4</v>
      </c>
      <c r="E269" s="39">
        <v>100</v>
      </c>
      <c r="F269" s="33">
        <v>884</v>
      </c>
      <c r="G269" s="40">
        <f t="shared" si="4"/>
        <v>88400</v>
      </c>
      <c r="H269" s="12"/>
      <c r="I269" s="12"/>
      <c r="J269" s="12"/>
      <c r="K269" s="16"/>
      <c r="L269" s="12"/>
      <c r="M269" s="12"/>
      <c r="N269" s="12"/>
      <c r="O269" s="20">
        <v>884</v>
      </c>
      <c r="P269" s="23">
        <v>879</v>
      </c>
      <c r="Q269" s="76"/>
    </row>
    <row r="270" spans="1:17" ht="31.5" x14ac:dyDescent="0.25">
      <c r="A270" s="111"/>
      <c r="B270" s="58" t="s">
        <v>258</v>
      </c>
      <c r="C270" s="100"/>
      <c r="D270" s="48" t="s">
        <v>4</v>
      </c>
      <c r="E270" s="39">
        <v>200</v>
      </c>
      <c r="F270" s="33">
        <v>1057</v>
      </c>
      <c r="G270" s="40">
        <f t="shared" si="4"/>
        <v>211400</v>
      </c>
      <c r="H270" s="12"/>
      <c r="I270" s="12"/>
      <c r="J270" s="12"/>
      <c r="K270" s="16"/>
      <c r="L270" s="12"/>
      <c r="M270" s="12"/>
      <c r="N270" s="12"/>
      <c r="O270" s="20">
        <v>1057</v>
      </c>
      <c r="P270" s="23">
        <v>1052</v>
      </c>
      <c r="Q270" s="76"/>
    </row>
    <row r="271" spans="1:17" ht="31.5" x14ac:dyDescent="0.25">
      <c r="A271" s="111"/>
      <c r="B271" s="58" t="s">
        <v>259</v>
      </c>
      <c r="C271" s="100"/>
      <c r="D271" s="48" t="s">
        <v>4</v>
      </c>
      <c r="E271" s="39">
        <v>10</v>
      </c>
      <c r="F271" s="33">
        <v>8304</v>
      </c>
      <c r="G271" s="40">
        <f t="shared" si="4"/>
        <v>83040</v>
      </c>
      <c r="H271" s="12"/>
      <c r="I271" s="12"/>
      <c r="J271" s="12"/>
      <c r="K271" s="16"/>
      <c r="L271" s="12"/>
      <c r="M271" s="12"/>
      <c r="N271" s="12"/>
      <c r="O271" s="20">
        <v>8304</v>
      </c>
      <c r="P271" s="23">
        <v>8299</v>
      </c>
      <c r="Q271" s="76"/>
    </row>
    <row r="272" spans="1:17" ht="31.5" x14ac:dyDescent="0.25">
      <c r="A272" s="111"/>
      <c r="B272" s="58" t="s">
        <v>260</v>
      </c>
      <c r="C272" s="100"/>
      <c r="D272" s="48" t="s">
        <v>4</v>
      </c>
      <c r="E272" s="39">
        <v>20</v>
      </c>
      <c r="F272" s="33">
        <v>8304</v>
      </c>
      <c r="G272" s="40">
        <f t="shared" si="4"/>
        <v>166080</v>
      </c>
      <c r="H272" s="12"/>
      <c r="I272" s="12"/>
      <c r="J272" s="12"/>
      <c r="K272" s="16"/>
      <c r="L272" s="12"/>
      <c r="M272" s="12"/>
      <c r="N272" s="12"/>
      <c r="O272" s="20">
        <v>8304</v>
      </c>
      <c r="P272" s="23">
        <v>8299</v>
      </c>
      <c r="Q272" s="76"/>
    </row>
    <row r="273" spans="1:17" ht="31.5" x14ac:dyDescent="0.25">
      <c r="A273" s="111"/>
      <c r="B273" s="58" t="s">
        <v>261</v>
      </c>
      <c r="C273" s="100"/>
      <c r="D273" s="48" t="s">
        <v>4</v>
      </c>
      <c r="E273" s="39">
        <v>20</v>
      </c>
      <c r="F273" s="33">
        <v>8304</v>
      </c>
      <c r="G273" s="40">
        <f t="shared" si="4"/>
        <v>166080</v>
      </c>
      <c r="H273" s="12"/>
      <c r="I273" s="12"/>
      <c r="J273" s="12"/>
      <c r="K273" s="16"/>
      <c r="L273" s="12"/>
      <c r="M273" s="12"/>
      <c r="N273" s="12"/>
      <c r="O273" s="20">
        <v>8304</v>
      </c>
      <c r="P273" s="23">
        <v>8299</v>
      </c>
      <c r="Q273" s="76"/>
    </row>
    <row r="274" spans="1:17" ht="31.5" x14ac:dyDescent="0.25">
      <c r="A274" s="111"/>
      <c r="B274" s="58" t="s">
        <v>262</v>
      </c>
      <c r="C274" s="100"/>
      <c r="D274" s="48" t="s">
        <v>4</v>
      </c>
      <c r="E274" s="39">
        <v>20</v>
      </c>
      <c r="F274" s="33">
        <v>9366</v>
      </c>
      <c r="G274" s="40">
        <f t="shared" si="4"/>
        <v>187320</v>
      </c>
      <c r="H274" s="12"/>
      <c r="I274" s="12"/>
      <c r="J274" s="12"/>
      <c r="K274" s="16"/>
      <c r="L274" s="12"/>
      <c r="M274" s="12"/>
      <c r="N274" s="12"/>
      <c r="O274" s="20">
        <v>9366</v>
      </c>
      <c r="P274" s="23">
        <v>9361</v>
      </c>
      <c r="Q274" s="76"/>
    </row>
    <row r="275" spans="1:17" ht="31.5" x14ac:dyDescent="0.25">
      <c r="A275" s="111"/>
      <c r="B275" s="58" t="s">
        <v>263</v>
      </c>
      <c r="C275" s="100"/>
      <c r="D275" s="48" t="s">
        <v>4</v>
      </c>
      <c r="E275" s="39">
        <v>20</v>
      </c>
      <c r="F275" s="33">
        <v>9366</v>
      </c>
      <c r="G275" s="40">
        <f t="shared" si="4"/>
        <v>187320</v>
      </c>
      <c r="H275" s="12"/>
      <c r="I275" s="12"/>
      <c r="J275" s="12"/>
      <c r="K275" s="16"/>
      <c r="L275" s="12"/>
      <c r="M275" s="12"/>
      <c r="N275" s="12"/>
      <c r="O275" s="20">
        <v>9366</v>
      </c>
      <c r="P275" s="23">
        <v>9361</v>
      </c>
      <c r="Q275" s="76"/>
    </row>
    <row r="276" spans="1:17" ht="31.5" x14ac:dyDescent="0.25">
      <c r="A276" s="111"/>
      <c r="B276" s="58" t="s">
        <v>264</v>
      </c>
      <c r="C276" s="100"/>
      <c r="D276" s="48" t="s">
        <v>4</v>
      </c>
      <c r="E276" s="39">
        <v>10</v>
      </c>
      <c r="F276" s="33">
        <v>9366</v>
      </c>
      <c r="G276" s="40">
        <f t="shared" si="4"/>
        <v>93660</v>
      </c>
      <c r="H276" s="12"/>
      <c r="I276" s="12"/>
      <c r="J276" s="12"/>
      <c r="K276" s="16"/>
      <c r="L276" s="12"/>
      <c r="M276" s="12"/>
      <c r="N276" s="12"/>
      <c r="O276" s="20">
        <v>9366</v>
      </c>
      <c r="P276" s="23">
        <v>9361</v>
      </c>
      <c r="Q276" s="76"/>
    </row>
    <row r="277" spans="1:17" x14ac:dyDescent="0.25">
      <c r="A277" s="111"/>
      <c r="B277" s="58" t="s">
        <v>265</v>
      </c>
      <c r="C277" s="100"/>
      <c r="D277" s="48" t="s">
        <v>4</v>
      </c>
      <c r="E277" s="39">
        <v>50</v>
      </c>
      <c r="F277" s="33">
        <v>1179</v>
      </c>
      <c r="G277" s="40">
        <f t="shared" si="4"/>
        <v>58950</v>
      </c>
      <c r="H277" s="12"/>
      <c r="I277" s="12"/>
      <c r="J277" s="12"/>
      <c r="K277" s="16"/>
      <c r="L277" s="12"/>
      <c r="M277" s="12"/>
      <c r="N277" s="12"/>
      <c r="O277" s="20">
        <v>1179</v>
      </c>
      <c r="P277" s="23">
        <v>1174</v>
      </c>
      <c r="Q277" s="76"/>
    </row>
    <row r="278" spans="1:17" x14ac:dyDescent="0.25">
      <c r="A278" s="111"/>
      <c r="B278" s="52" t="s">
        <v>266</v>
      </c>
      <c r="C278" s="58"/>
      <c r="D278" s="48" t="s">
        <v>4</v>
      </c>
      <c r="E278" s="39"/>
      <c r="F278" s="33"/>
      <c r="G278" s="40"/>
      <c r="H278" s="12"/>
      <c r="I278" s="12"/>
      <c r="J278" s="12"/>
      <c r="K278" s="16"/>
      <c r="L278" s="12"/>
      <c r="M278" s="12"/>
      <c r="N278" s="12"/>
      <c r="O278" s="20"/>
      <c r="P278" s="23"/>
      <c r="Q278" s="76"/>
    </row>
    <row r="279" spans="1:17" x14ac:dyDescent="0.25">
      <c r="A279" s="111"/>
      <c r="B279" s="58" t="s">
        <v>267</v>
      </c>
      <c r="C279" s="58"/>
      <c r="D279" s="48" t="s">
        <v>4</v>
      </c>
      <c r="E279" s="39">
        <v>1</v>
      </c>
      <c r="F279" s="33">
        <v>55069</v>
      </c>
      <c r="G279" s="40">
        <f t="shared" si="4"/>
        <v>55069</v>
      </c>
      <c r="H279" s="12"/>
      <c r="I279" s="12"/>
      <c r="J279" s="12"/>
      <c r="K279" s="16"/>
      <c r="L279" s="12"/>
      <c r="M279" s="12"/>
      <c r="N279" s="12"/>
      <c r="O279" s="20">
        <v>55069</v>
      </c>
      <c r="P279" s="23">
        <v>55064</v>
      </c>
      <c r="Q279" s="76"/>
    </row>
    <row r="280" spans="1:17" x14ac:dyDescent="0.25">
      <c r="A280" s="111"/>
      <c r="B280" s="58" t="s">
        <v>268</v>
      </c>
      <c r="C280" s="58"/>
      <c r="D280" s="48" t="s">
        <v>4</v>
      </c>
      <c r="E280" s="39">
        <v>1</v>
      </c>
      <c r="F280" s="33">
        <v>158482</v>
      </c>
      <c r="G280" s="40">
        <f t="shared" si="4"/>
        <v>158482</v>
      </c>
      <c r="H280" s="12"/>
      <c r="I280" s="12"/>
      <c r="J280" s="12"/>
      <c r="K280" s="16"/>
      <c r="L280" s="12"/>
      <c r="M280" s="12"/>
      <c r="N280" s="12"/>
      <c r="O280" s="20">
        <v>158482</v>
      </c>
      <c r="P280" s="23">
        <v>158477</v>
      </c>
      <c r="Q280" s="76"/>
    </row>
    <row r="281" spans="1:17" ht="31.5" x14ac:dyDescent="0.25">
      <c r="A281" s="111"/>
      <c r="B281" s="58" t="s">
        <v>269</v>
      </c>
      <c r="C281" s="58"/>
      <c r="D281" s="48" t="s">
        <v>4</v>
      </c>
      <c r="E281" s="39">
        <v>1</v>
      </c>
      <c r="F281" s="33">
        <v>229198</v>
      </c>
      <c r="G281" s="40">
        <f t="shared" si="4"/>
        <v>229198</v>
      </c>
      <c r="H281" s="12"/>
      <c r="I281" s="12"/>
      <c r="J281" s="12"/>
      <c r="K281" s="16"/>
      <c r="L281" s="12"/>
      <c r="M281" s="12"/>
      <c r="N281" s="12"/>
      <c r="O281" s="20">
        <v>229198</v>
      </c>
      <c r="P281" s="23">
        <v>229193</v>
      </c>
      <c r="Q281" s="76"/>
    </row>
    <row r="282" spans="1:17" x14ac:dyDescent="0.25">
      <c r="A282" s="111"/>
      <c r="B282" s="58" t="s">
        <v>270</v>
      </c>
      <c r="C282" s="58"/>
      <c r="D282" s="48" t="s">
        <v>4</v>
      </c>
      <c r="E282" s="39">
        <v>1</v>
      </c>
      <c r="F282" s="33">
        <v>41927</v>
      </c>
      <c r="G282" s="40">
        <f t="shared" si="4"/>
        <v>41927</v>
      </c>
      <c r="H282" s="12"/>
      <c r="I282" s="12"/>
      <c r="J282" s="12"/>
      <c r="K282" s="16"/>
      <c r="L282" s="12"/>
      <c r="M282" s="12"/>
      <c r="N282" s="12"/>
      <c r="O282" s="20">
        <v>41927</v>
      </c>
      <c r="P282" s="23">
        <v>41922</v>
      </c>
      <c r="Q282" s="76"/>
    </row>
    <row r="283" spans="1:17" ht="31.5" x14ac:dyDescent="0.25">
      <c r="A283" s="111"/>
      <c r="B283" s="58" t="s">
        <v>271</v>
      </c>
      <c r="C283" s="58"/>
      <c r="D283" s="48" t="s">
        <v>4</v>
      </c>
      <c r="E283" s="39">
        <v>1</v>
      </c>
      <c r="F283" s="33">
        <v>52421</v>
      </c>
      <c r="G283" s="40">
        <f t="shared" si="4"/>
        <v>52421</v>
      </c>
      <c r="H283" s="12"/>
      <c r="I283" s="12"/>
      <c r="J283" s="12"/>
      <c r="K283" s="16"/>
      <c r="L283" s="12"/>
      <c r="M283" s="12"/>
      <c r="N283" s="12"/>
      <c r="O283" s="20">
        <v>52421</v>
      </c>
      <c r="P283" s="23">
        <v>52416</v>
      </c>
      <c r="Q283" s="76"/>
    </row>
    <row r="284" spans="1:17" ht="63" x14ac:dyDescent="0.25">
      <c r="A284" s="111"/>
      <c r="B284" s="52" t="s">
        <v>272</v>
      </c>
      <c r="C284" s="58"/>
      <c r="D284" s="48" t="s">
        <v>4</v>
      </c>
      <c r="E284" s="39"/>
      <c r="F284" s="33"/>
      <c r="G284" s="40"/>
      <c r="H284" s="12"/>
      <c r="I284" s="12"/>
      <c r="J284" s="12"/>
      <c r="K284" s="16"/>
      <c r="L284" s="12"/>
      <c r="M284" s="12"/>
      <c r="N284" s="12"/>
      <c r="O284" s="20"/>
      <c r="P284" s="23"/>
      <c r="Q284" s="76"/>
    </row>
    <row r="285" spans="1:17" ht="31.5" x14ac:dyDescent="0.25">
      <c r="A285" s="111"/>
      <c r="B285" s="51" t="s">
        <v>273</v>
      </c>
      <c r="C285" s="100"/>
      <c r="D285" s="48" t="s">
        <v>4</v>
      </c>
      <c r="E285" s="39">
        <v>2</v>
      </c>
      <c r="F285" s="33">
        <v>316821</v>
      </c>
      <c r="G285" s="40">
        <f t="shared" si="4"/>
        <v>633642</v>
      </c>
      <c r="H285" s="12"/>
      <c r="I285" s="12"/>
      <c r="J285" s="12"/>
      <c r="K285" s="16"/>
      <c r="L285" s="12"/>
      <c r="M285" s="12"/>
      <c r="N285" s="12"/>
      <c r="O285" s="20">
        <v>316821</v>
      </c>
      <c r="P285" s="23">
        <v>316816</v>
      </c>
      <c r="Q285" s="76"/>
    </row>
    <row r="286" spans="1:17" ht="31.5" x14ac:dyDescent="0.25">
      <c r="A286" s="111"/>
      <c r="B286" s="51" t="s">
        <v>274</v>
      </c>
      <c r="C286" s="100"/>
      <c r="D286" s="48" t="s">
        <v>4</v>
      </c>
      <c r="E286" s="39">
        <v>2</v>
      </c>
      <c r="F286" s="33">
        <v>314823</v>
      </c>
      <c r="G286" s="40">
        <f t="shared" ref="G286:G335" si="5">E286*F286</f>
        <v>629646</v>
      </c>
      <c r="H286" s="12"/>
      <c r="I286" s="12"/>
      <c r="J286" s="12"/>
      <c r="K286" s="16"/>
      <c r="L286" s="12"/>
      <c r="M286" s="12"/>
      <c r="N286" s="12"/>
      <c r="O286" s="20">
        <v>314823</v>
      </c>
      <c r="P286" s="23">
        <v>314818</v>
      </c>
      <c r="Q286" s="76"/>
    </row>
    <row r="287" spans="1:17" x14ac:dyDescent="0.25">
      <c r="A287" s="111"/>
      <c r="B287" s="51" t="s">
        <v>275</v>
      </c>
      <c r="C287" s="100"/>
      <c r="D287" s="48" t="s">
        <v>4</v>
      </c>
      <c r="E287" s="39">
        <v>6</v>
      </c>
      <c r="F287" s="33">
        <v>95121</v>
      </c>
      <c r="G287" s="40">
        <f t="shared" si="5"/>
        <v>570726</v>
      </c>
      <c r="H287" s="12"/>
      <c r="I287" s="12"/>
      <c r="J287" s="12"/>
      <c r="K287" s="16"/>
      <c r="L287" s="12"/>
      <c r="M287" s="12"/>
      <c r="N287" s="12"/>
      <c r="O287" s="20">
        <v>95121</v>
      </c>
      <c r="P287" s="23">
        <v>95116</v>
      </c>
      <c r="Q287" s="76"/>
    </row>
    <row r="288" spans="1:17" x14ac:dyDescent="0.25">
      <c r="A288" s="111"/>
      <c r="B288" s="51" t="s">
        <v>276</v>
      </c>
      <c r="C288" s="100"/>
      <c r="D288" s="48" t="s">
        <v>4</v>
      </c>
      <c r="E288" s="39">
        <v>2</v>
      </c>
      <c r="F288" s="33">
        <v>98345</v>
      </c>
      <c r="G288" s="40">
        <f t="shared" si="5"/>
        <v>196690</v>
      </c>
      <c r="H288" s="12"/>
      <c r="I288" s="12"/>
      <c r="J288" s="12"/>
      <c r="K288" s="16"/>
      <c r="L288" s="12"/>
      <c r="M288" s="12"/>
      <c r="N288" s="12"/>
      <c r="O288" s="20">
        <v>98345</v>
      </c>
      <c r="P288" s="23">
        <v>98340</v>
      </c>
      <c r="Q288" s="76"/>
    </row>
    <row r="289" spans="1:17" ht="31.5" x14ac:dyDescent="0.25">
      <c r="A289" s="111"/>
      <c r="B289" s="51" t="s">
        <v>277</v>
      </c>
      <c r="C289" s="100"/>
      <c r="D289" s="48" t="s">
        <v>4</v>
      </c>
      <c r="E289" s="39">
        <v>1</v>
      </c>
      <c r="F289" s="33">
        <v>267186</v>
      </c>
      <c r="G289" s="40">
        <f t="shared" si="5"/>
        <v>267186</v>
      </c>
      <c r="H289" s="12"/>
      <c r="I289" s="12"/>
      <c r="J289" s="12"/>
      <c r="K289" s="16"/>
      <c r="L289" s="12"/>
      <c r="M289" s="12"/>
      <c r="N289" s="12"/>
      <c r="O289" s="20">
        <v>267186</v>
      </c>
      <c r="P289" s="23">
        <v>267181</v>
      </c>
      <c r="Q289" s="76"/>
    </row>
    <row r="290" spans="1:17" ht="31.5" x14ac:dyDescent="0.25">
      <c r="A290" s="111"/>
      <c r="B290" s="51" t="s">
        <v>278</v>
      </c>
      <c r="C290" s="100"/>
      <c r="D290" s="48" t="s">
        <v>4</v>
      </c>
      <c r="E290" s="39">
        <v>1</v>
      </c>
      <c r="F290" s="33">
        <v>306994</v>
      </c>
      <c r="G290" s="40">
        <f t="shared" si="5"/>
        <v>306994</v>
      </c>
      <c r="H290" s="12"/>
      <c r="I290" s="12"/>
      <c r="J290" s="12"/>
      <c r="K290" s="16"/>
      <c r="L290" s="12"/>
      <c r="M290" s="12"/>
      <c r="N290" s="12"/>
      <c r="O290" s="20">
        <v>306994</v>
      </c>
      <c r="P290" s="23">
        <v>306989</v>
      </c>
      <c r="Q290" s="76"/>
    </row>
    <row r="291" spans="1:17" x14ac:dyDescent="0.25">
      <c r="A291" s="111"/>
      <c r="B291" s="51" t="s">
        <v>279</v>
      </c>
      <c r="C291" s="100"/>
      <c r="D291" s="48" t="s">
        <v>4</v>
      </c>
      <c r="E291" s="39">
        <v>4</v>
      </c>
      <c r="F291" s="33">
        <v>87471</v>
      </c>
      <c r="G291" s="40">
        <f t="shared" si="5"/>
        <v>349884</v>
      </c>
      <c r="H291" s="12"/>
      <c r="I291" s="12"/>
      <c r="J291" s="12"/>
      <c r="K291" s="16"/>
      <c r="L291" s="12"/>
      <c r="M291" s="12"/>
      <c r="N291" s="12"/>
      <c r="O291" s="20">
        <v>87471</v>
      </c>
      <c r="P291" s="23">
        <v>87466</v>
      </c>
      <c r="Q291" s="76"/>
    </row>
    <row r="292" spans="1:17" x14ac:dyDescent="0.25">
      <c r="A292" s="111"/>
      <c r="B292" s="51" t="s">
        <v>280</v>
      </c>
      <c r="C292" s="100"/>
      <c r="D292" s="48" t="s">
        <v>4</v>
      </c>
      <c r="E292" s="39">
        <v>39</v>
      </c>
      <c r="F292" s="33">
        <v>31287</v>
      </c>
      <c r="G292" s="40">
        <f t="shared" si="5"/>
        <v>1220193</v>
      </c>
      <c r="H292" s="12"/>
      <c r="I292" s="12"/>
      <c r="J292" s="12"/>
      <c r="K292" s="16"/>
      <c r="L292" s="12"/>
      <c r="M292" s="12"/>
      <c r="N292" s="12"/>
      <c r="O292" s="20">
        <v>31287</v>
      </c>
      <c r="P292" s="23">
        <v>31282</v>
      </c>
      <c r="Q292" s="76"/>
    </row>
    <row r="293" spans="1:17" x14ac:dyDescent="0.25">
      <c r="A293" s="111"/>
      <c r="B293" s="51" t="s">
        <v>281</v>
      </c>
      <c r="C293" s="100"/>
      <c r="D293" s="48" t="s">
        <v>4</v>
      </c>
      <c r="E293" s="39">
        <v>90</v>
      </c>
      <c r="F293" s="33">
        <v>31287</v>
      </c>
      <c r="G293" s="40">
        <f t="shared" si="5"/>
        <v>2815830</v>
      </c>
      <c r="H293" s="12"/>
      <c r="I293" s="12"/>
      <c r="J293" s="12"/>
      <c r="K293" s="16"/>
      <c r="L293" s="12"/>
      <c r="M293" s="12"/>
      <c r="N293" s="12"/>
      <c r="O293" s="20">
        <v>31287</v>
      </c>
      <c r="P293" s="23">
        <v>31282</v>
      </c>
      <c r="Q293" s="76"/>
    </row>
    <row r="294" spans="1:17" x14ac:dyDescent="0.25">
      <c r="A294" s="111"/>
      <c r="B294" s="51" t="s">
        <v>282</v>
      </c>
      <c r="C294" s="100"/>
      <c r="D294" s="48" t="s">
        <v>4</v>
      </c>
      <c r="E294" s="39">
        <v>90</v>
      </c>
      <c r="F294" s="33">
        <v>31287</v>
      </c>
      <c r="G294" s="40">
        <f t="shared" si="5"/>
        <v>2815830</v>
      </c>
      <c r="H294" s="12"/>
      <c r="I294" s="12"/>
      <c r="J294" s="12"/>
      <c r="K294" s="16"/>
      <c r="L294" s="12"/>
      <c r="M294" s="12"/>
      <c r="N294" s="12"/>
      <c r="O294" s="20">
        <v>31287</v>
      </c>
      <c r="P294" s="23">
        <v>31282</v>
      </c>
      <c r="Q294" s="76"/>
    </row>
    <row r="295" spans="1:17" x14ac:dyDescent="0.25">
      <c r="A295" s="111"/>
      <c r="B295" s="51" t="s">
        <v>283</v>
      </c>
      <c r="C295" s="100"/>
      <c r="D295" s="48" t="s">
        <v>4</v>
      </c>
      <c r="E295" s="39">
        <v>39</v>
      </c>
      <c r="F295" s="33">
        <v>31287</v>
      </c>
      <c r="G295" s="40">
        <f t="shared" si="5"/>
        <v>1220193</v>
      </c>
      <c r="H295" s="12"/>
      <c r="I295" s="12"/>
      <c r="J295" s="12"/>
      <c r="K295" s="16"/>
      <c r="L295" s="12"/>
      <c r="M295" s="12"/>
      <c r="N295" s="12"/>
      <c r="O295" s="20">
        <v>31287</v>
      </c>
      <c r="P295" s="23">
        <v>31282</v>
      </c>
      <c r="Q295" s="76"/>
    </row>
    <row r="296" spans="1:17" x14ac:dyDescent="0.25">
      <c r="A296" s="111"/>
      <c r="B296" s="51" t="s">
        <v>284</v>
      </c>
      <c r="C296" s="100"/>
      <c r="D296" s="48" t="s">
        <v>4</v>
      </c>
      <c r="E296" s="39">
        <v>4</v>
      </c>
      <c r="F296" s="33">
        <v>25935</v>
      </c>
      <c r="G296" s="40">
        <f t="shared" si="5"/>
        <v>103740</v>
      </c>
      <c r="H296" s="12"/>
      <c r="I296" s="12"/>
      <c r="J296" s="12"/>
      <c r="K296" s="16"/>
      <c r="L296" s="12"/>
      <c r="M296" s="12"/>
      <c r="N296" s="12"/>
      <c r="O296" s="20">
        <v>25935</v>
      </c>
      <c r="P296" s="23">
        <v>25930</v>
      </c>
      <c r="Q296" s="76"/>
    </row>
    <row r="297" spans="1:17" x14ac:dyDescent="0.25">
      <c r="A297" s="111"/>
      <c r="B297" s="51" t="s">
        <v>285</v>
      </c>
      <c r="C297" s="100"/>
      <c r="D297" s="48" t="s">
        <v>4</v>
      </c>
      <c r="E297" s="39">
        <v>4</v>
      </c>
      <c r="F297" s="33">
        <v>26627</v>
      </c>
      <c r="G297" s="40">
        <f t="shared" si="5"/>
        <v>106508</v>
      </c>
      <c r="H297" s="12"/>
      <c r="I297" s="12"/>
      <c r="J297" s="12"/>
      <c r="K297" s="16"/>
      <c r="L297" s="12"/>
      <c r="M297" s="12"/>
      <c r="N297" s="12"/>
      <c r="O297" s="20">
        <v>26627</v>
      </c>
      <c r="P297" s="23">
        <v>26622</v>
      </c>
      <c r="Q297" s="76"/>
    </row>
    <row r="298" spans="1:17" x14ac:dyDescent="0.25">
      <c r="A298" s="111"/>
      <c r="B298" s="51" t="s">
        <v>286</v>
      </c>
      <c r="C298" s="100"/>
      <c r="D298" s="48" t="s">
        <v>4</v>
      </c>
      <c r="E298" s="39">
        <v>10</v>
      </c>
      <c r="F298" s="33">
        <v>90020</v>
      </c>
      <c r="G298" s="40">
        <f t="shared" si="5"/>
        <v>900200</v>
      </c>
      <c r="H298" s="12"/>
      <c r="I298" s="12"/>
      <c r="J298" s="12"/>
      <c r="K298" s="16"/>
      <c r="L298" s="12"/>
      <c r="M298" s="12"/>
      <c r="N298" s="12"/>
      <c r="O298" s="20">
        <v>90020</v>
      </c>
      <c r="P298" s="23">
        <v>90015</v>
      </c>
      <c r="Q298" s="76"/>
    </row>
    <row r="299" spans="1:17" x14ac:dyDescent="0.25">
      <c r="A299" s="111"/>
      <c r="B299" s="51" t="s">
        <v>287</v>
      </c>
      <c r="C299" s="100"/>
      <c r="D299" s="48" t="s">
        <v>4</v>
      </c>
      <c r="E299" s="39">
        <v>10</v>
      </c>
      <c r="F299" s="33">
        <v>90020</v>
      </c>
      <c r="G299" s="40">
        <f t="shared" si="5"/>
        <v>900200</v>
      </c>
      <c r="H299" s="12"/>
      <c r="I299" s="12"/>
      <c r="J299" s="12"/>
      <c r="K299" s="16"/>
      <c r="L299" s="12"/>
      <c r="M299" s="12"/>
      <c r="N299" s="12"/>
      <c r="O299" s="20">
        <v>90020</v>
      </c>
      <c r="P299" s="23">
        <v>90015</v>
      </c>
      <c r="Q299" s="76"/>
    </row>
    <row r="300" spans="1:17" x14ac:dyDescent="0.25">
      <c r="A300" s="111"/>
      <c r="B300" s="51" t="s">
        <v>288</v>
      </c>
      <c r="C300" s="100"/>
      <c r="D300" s="48" t="s">
        <v>4</v>
      </c>
      <c r="E300" s="39">
        <v>10</v>
      </c>
      <c r="F300" s="33">
        <v>90020</v>
      </c>
      <c r="G300" s="40">
        <f t="shared" si="5"/>
        <v>900200</v>
      </c>
      <c r="H300" s="12"/>
      <c r="I300" s="12"/>
      <c r="J300" s="12"/>
      <c r="K300" s="16"/>
      <c r="L300" s="12"/>
      <c r="M300" s="12"/>
      <c r="N300" s="12"/>
      <c r="O300" s="20">
        <v>90020</v>
      </c>
      <c r="P300" s="23">
        <v>90015</v>
      </c>
      <c r="Q300" s="76"/>
    </row>
    <row r="301" spans="1:17" x14ac:dyDescent="0.25">
      <c r="A301" s="111"/>
      <c r="B301" s="51" t="s">
        <v>289</v>
      </c>
      <c r="C301" s="100"/>
      <c r="D301" s="48" t="s">
        <v>4</v>
      </c>
      <c r="E301" s="39">
        <v>7</v>
      </c>
      <c r="F301" s="33">
        <v>90020</v>
      </c>
      <c r="G301" s="40">
        <f t="shared" si="5"/>
        <v>630140</v>
      </c>
      <c r="H301" s="12"/>
      <c r="I301" s="12"/>
      <c r="J301" s="12"/>
      <c r="K301" s="16"/>
      <c r="L301" s="12"/>
      <c r="M301" s="12"/>
      <c r="N301" s="12"/>
      <c r="O301" s="20">
        <v>90020</v>
      </c>
      <c r="P301" s="23">
        <v>90015</v>
      </c>
      <c r="Q301" s="76"/>
    </row>
    <row r="302" spans="1:17" x14ac:dyDescent="0.25">
      <c r="A302" s="111"/>
      <c r="B302" s="51" t="s">
        <v>290</v>
      </c>
      <c r="C302" s="58"/>
      <c r="D302" s="48" t="s">
        <v>4</v>
      </c>
      <c r="E302" s="39">
        <v>75</v>
      </c>
      <c r="F302" s="33">
        <v>27445</v>
      </c>
      <c r="G302" s="40">
        <f t="shared" si="5"/>
        <v>2058375</v>
      </c>
      <c r="H302" s="12"/>
      <c r="I302" s="12"/>
      <c r="J302" s="12"/>
      <c r="K302" s="16"/>
      <c r="L302" s="12"/>
      <c r="M302" s="12"/>
      <c r="N302" s="12"/>
      <c r="O302" s="20">
        <v>27445</v>
      </c>
      <c r="P302" s="23">
        <v>27440</v>
      </c>
      <c r="Q302" s="76"/>
    </row>
    <row r="303" spans="1:17" x14ac:dyDescent="0.25">
      <c r="A303" s="111"/>
      <c r="B303" s="51" t="s">
        <v>291</v>
      </c>
      <c r="C303" s="100"/>
      <c r="D303" s="48" t="s">
        <v>4</v>
      </c>
      <c r="E303" s="39">
        <v>2</v>
      </c>
      <c r="F303" s="33">
        <v>67086</v>
      </c>
      <c r="G303" s="40">
        <f t="shared" si="5"/>
        <v>134172</v>
      </c>
      <c r="H303" s="12"/>
      <c r="I303" s="12"/>
      <c r="J303" s="12"/>
      <c r="K303" s="16"/>
      <c r="L303" s="12"/>
      <c r="M303" s="12"/>
      <c r="N303" s="12"/>
      <c r="O303" s="20">
        <v>67086</v>
      </c>
      <c r="P303" s="23">
        <v>67081</v>
      </c>
      <c r="Q303" s="76"/>
    </row>
    <row r="304" spans="1:17" x14ac:dyDescent="0.25">
      <c r="A304" s="111"/>
      <c r="B304" s="51" t="s">
        <v>291</v>
      </c>
      <c r="C304" s="100"/>
      <c r="D304" s="48" t="s">
        <v>4</v>
      </c>
      <c r="E304" s="39">
        <v>2</v>
      </c>
      <c r="F304" s="33">
        <v>67778</v>
      </c>
      <c r="G304" s="40">
        <f t="shared" si="5"/>
        <v>135556</v>
      </c>
      <c r="H304" s="12"/>
      <c r="I304" s="12"/>
      <c r="J304" s="12"/>
      <c r="K304" s="16"/>
      <c r="L304" s="12"/>
      <c r="M304" s="12"/>
      <c r="N304" s="12"/>
      <c r="O304" s="20">
        <v>67778</v>
      </c>
      <c r="P304" s="23">
        <v>67773</v>
      </c>
      <c r="Q304" s="76"/>
    </row>
    <row r="305" spans="1:17" ht="47.25" x14ac:dyDescent="0.25">
      <c r="A305" s="111"/>
      <c r="B305" s="52" t="s">
        <v>292</v>
      </c>
      <c r="C305" s="58"/>
      <c r="D305" s="48" t="s">
        <v>4</v>
      </c>
      <c r="E305" s="39"/>
      <c r="F305" s="33"/>
      <c r="G305" s="40"/>
      <c r="H305" s="12"/>
      <c r="I305" s="12"/>
      <c r="J305" s="12"/>
      <c r="K305" s="16"/>
      <c r="L305" s="12"/>
      <c r="M305" s="12"/>
      <c r="N305" s="12"/>
      <c r="O305" s="20"/>
      <c r="P305" s="23"/>
      <c r="Q305" s="76"/>
    </row>
    <row r="306" spans="1:17" x14ac:dyDescent="0.25">
      <c r="A306" s="111"/>
      <c r="B306" s="51" t="s">
        <v>293</v>
      </c>
      <c r="C306" s="100"/>
      <c r="D306" s="48" t="s">
        <v>4</v>
      </c>
      <c r="E306" s="39">
        <v>2</v>
      </c>
      <c r="F306" s="33">
        <v>152950</v>
      </c>
      <c r="G306" s="40">
        <f t="shared" si="5"/>
        <v>305900</v>
      </c>
      <c r="H306" s="12"/>
      <c r="I306" s="12"/>
      <c r="J306" s="12"/>
      <c r="K306" s="16"/>
      <c r="L306" s="12"/>
      <c r="M306" s="12"/>
      <c r="N306" s="12"/>
      <c r="O306" s="20">
        <v>152950</v>
      </c>
      <c r="P306" s="23">
        <v>152945</v>
      </c>
      <c r="Q306" s="76"/>
    </row>
    <row r="307" spans="1:17" x14ac:dyDescent="0.25">
      <c r="A307" s="111"/>
      <c r="B307" s="51" t="s">
        <v>294</v>
      </c>
      <c r="C307" s="100"/>
      <c r="D307" s="48" t="s">
        <v>4</v>
      </c>
      <c r="E307" s="39">
        <v>10</v>
      </c>
      <c r="F307" s="33">
        <v>152950</v>
      </c>
      <c r="G307" s="40">
        <f t="shared" si="5"/>
        <v>1529500</v>
      </c>
      <c r="H307" s="12"/>
      <c r="I307" s="12"/>
      <c r="J307" s="12"/>
      <c r="K307" s="16"/>
      <c r="L307" s="12"/>
      <c r="M307" s="12"/>
      <c r="N307" s="12"/>
      <c r="O307" s="20">
        <v>152950</v>
      </c>
      <c r="P307" s="23">
        <v>152945</v>
      </c>
      <c r="Q307" s="76"/>
    </row>
    <row r="308" spans="1:17" x14ac:dyDescent="0.25">
      <c r="A308" s="111"/>
      <c r="B308" s="51" t="s">
        <v>295</v>
      </c>
      <c r="C308" s="100"/>
      <c r="D308" s="48" t="s">
        <v>4</v>
      </c>
      <c r="E308" s="39">
        <v>7</v>
      </c>
      <c r="F308" s="33">
        <v>152950</v>
      </c>
      <c r="G308" s="40">
        <f t="shared" si="5"/>
        <v>1070650</v>
      </c>
      <c r="H308" s="12"/>
      <c r="I308" s="12"/>
      <c r="J308" s="12"/>
      <c r="K308" s="16"/>
      <c r="L308" s="12"/>
      <c r="M308" s="12"/>
      <c r="N308" s="12"/>
      <c r="O308" s="20">
        <v>152950</v>
      </c>
      <c r="P308" s="23">
        <v>152945</v>
      </c>
      <c r="Q308" s="76"/>
    </row>
    <row r="309" spans="1:17" x14ac:dyDescent="0.25">
      <c r="A309" s="111"/>
      <c r="B309" s="51" t="s">
        <v>296</v>
      </c>
      <c r="C309" s="100"/>
      <c r="D309" s="48" t="s">
        <v>4</v>
      </c>
      <c r="E309" s="39">
        <v>4</v>
      </c>
      <c r="F309" s="33">
        <v>135700</v>
      </c>
      <c r="G309" s="40">
        <f t="shared" si="5"/>
        <v>542800</v>
      </c>
      <c r="H309" s="12"/>
      <c r="I309" s="12"/>
      <c r="J309" s="12"/>
      <c r="K309" s="16"/>
      <c r="L309" s="12"/>
      <c r="M309" s="12"/>
      <c r="N309" s="12"/>
      <c r="O309" s="20">
        <v>135700</v>
      </c>
      <c r="P309" s="23">
        <v>135695</v>
      </c>
      <c r="Q309" s="76"/>
    </row>
    <row r="310" spans="1:17" x14ac:dyDescent="0.25">
      <c r="A310" s="111"/>
      <c r="B310" s="51" t="s">
        <v>297</v>
      </c>
      <c r="C310" s="100"/>
      <c r="D310" s="48" t="s">
        <v>4</v>
      </c>
      <c r="E310" s="39">
        <v>35</v>
      </c>
      <c r="F310" s="33">
        <v>135700</v>
      </c>
      <c r="G310" s="40">
        <f t="shared" si="5"/>
        <v>4749500</v>
      </c>
      <c r="H310" s="12"/>
      <c r="I310" s="12"/>
      <c r="J310" s="12"/>
      <c r="K310" s="16"/>
      <c r="L310" s="12"/>
      <c r="M310" s="12"/>
      <c r="N310" s="12"/>
      <c r="O310" s="20">
        <v>135700</v>
      </c>
      <c r="P310" s="23">
        <v>135695</v>
      </c>
      <c r="Q310" s="76"/>
    </row>
    <row r="311" spans="1:17" x14ac:dyDescent="0.25">
      <c r="A311" s="111"/>
      <c r="B311" s="51" t="s">
        <v>298</v>
      </c>
      <c r="C311" s="100"/>
      <c r="D311" s="48" t="s">
        <v>4</v>
      </c>
      <c r="E311" s="39">
        <v>6</v>
      </c>
      <c r="F311" s="33">
        <v>135700</v>
      </c>
      <c r="G311" s="40">
        <f t="shared" si="5"/>
        <v>814200</v>
      </c>
      <c r="H311" s="12"/>
      <c r="I311" s="12"/>
      <c r="J311" s="12"/>
      <c r="K311" s="16"/>
      <c r="L311" s="12"/>
      <c r="M311" s="12"/>
      <c r="N311" s="12"/>
      <c r="O311" s="20">
        <v>135700</v>
      </c>
      <c r="P311" s="23">
        <v>135695</v>
      </c>
      <c r="Q311" s="76"/>
    </row>
    <row r="312" spans="1:17" x14ac:dyDescent="0.25">
      <c r="A312" s="111"/>
      <c r="B312" s="51" t="s">
        <v>299</v>
      </c>
      <c r="C312" s="58"/>
      <c r="D312" s="48" t="s">
        <v>4</v>
      </c>
      <c r="E312" s="39">
        <v>12</v>
      </c>
      <c r="F312" s="33">
        <v>89125</v>
      </c>
      <c r="G312" s="40">
        <f t="shared" si="5"/>
        <v>1069500</v>
      </c>
      <c r="H312" s="12"/>
      <c r="I312" s="12"/>
      <c r="J312" s="12"/>
      <c r="K312" s="16"/>
      <c r="L312" s="12"/>
      <c r="M312" s="12"/>
      <c r="N312" s="12"/>
      <c r="O312" s="20">
        <v>89125</v>
      </c>
      <c r="P312" s="23">
        <v>89120</v>
      </c>
      <c r="Q312" s="76"/>
    </row>
    <row r="313" spans="1:17" x14ac:dyDescent="0.25">
      <c r="A313" s="111"/>
      <c r="B313" s="51" t="s">
        <v>300</v>
      </c>
      <c r="C313" s="100"/>
      <c r="D313" s="48" t="s">
        <v>4</v>
      </c>
      <c r="E313" s="39">
        <v>6</v>
      </c>
      <c r="F313" s="33">
        <v>80845</v>
      </c>
      <c r="G313" s="40">
        <f t="shared" si="5"/>
        <v>485070</v>
      </c>
      <c r="H313" s="12"/>
      <c r="I313" s="12"/>
      <c r="J313" s="12"/>
      <c r="K313" s="16"/>
      <c r="L313" s="12"/>
      <c r="M313" s="12"/>
      <c r="N313" s="12"/>
      <c r="O313" s="20">
        <v>80845</v>
      </c>
      <c r="P313" s="23">
        <v>80840</v>
      </c>
      <c r="Q313" s="76"/>
    </row>
    <row r="314" spans="1:17" x14ac:dyDescent="0.25">
      <c r="A314" s="111"/>
      <c r="B314" s="51" t="s">
        <v>301</v>
      </c>
      <c r="C314" s="100"/>
      <c r="D314" s="48" t="s">
        <v>4</v>
      </c>
      <c r="E314" s="39">
        <v>7</v>
      </c>
      <c r="F314" s="33">
        <v>80845</v>
      </c>
      <c r="G314" s="40">
        <f t="shared" si="5"/>
        <v>565915</v>
      </c>
      <c r="H314" s="12"/>
      <c r="I314" s="12"/>
      <c r="J314" s="12"/>
      <c r="K314" s="16"/>
      <c r="L314" s="12"/>
      <c r="M314" s="12"/>
      <c r="N314" s="12"/>
      <c r="O314" s="20">
        <v>80845</v>
      </c>
      <c r="P314" s="23">
        <v>80840</v>
      </c>
      <c r="Q314" s="76"/>
    </row>
    <row r="315" spans="1:17" x14ac:dyDescent="0.25">
      <c r="A315" s="111"/>
      <c r="B315" s="51" t="s">
        <v>302</v>
      </c>
      <c r="C315" s="100"/>
      <c r="D315" s="48" t="s">
        <v>4</v>
      </c>
      <c r="E315" s="39">
        <v>6</v>
      </c>
      <c r="F315" s="33">
        <v>80845</v>
      </c>
      <c r="G315" s="40">
        <f t="shared" si="5"/>
        <v>485070</v>
      </c>
      <c r="H315" s="12"/>
      <c r="I315" s="12"/>
      <c r="J315" s="12"/>
      <c r="K315" s="16"/>
      <c r="L315" s="12"/>
      <c r="M315" s="12"/>
      <c r="N315" s="12"/>
      <c r="O315" s="20">
        <v>80845</v>
      </c>
      <c r="P315" s="23">
        <v>80840</v>
      </c>
      <c r="Q315" s="76"/>
    </row>
    <row r="316" spans="1:17" x14ac:dyDescent="0.25">
      <c r="A316" s="111"/>
      <c r="B316" s="51" t="s">
        <v>303</v>
      </c>
      <c r="C316" s="100"/>
      <c r="D316" s="48" t="s">
        <v>4</v>
      </c>
      <c r="E316" s="39">
        <v>5</v>
      </c>
      <c r="F316" s="33">
        <v>80845</v>
      </c>
      <c r="G316" s="40">
        <f t="shared" si="5"/>
        <v>404225</v>
      </c>
      <c r="H316" s="12"/>
      <c r="I316" s="12"/>
      <c r="J316" s="12"/>
      <c r="K316" s="16"/>
      <c r="L316" s="12"/>
      <c r="M316" s="12"/>
      <c r="N316" s="12"/>
      <c r="O316" s="20">
        <v>80845</v>
      </c>
      <c r="P316" s="23">
        <v>80840</v>
      </c>
      <c r="Q316" s="76"/>
    </row>
    <row r="317" spans="1:17" x14ac:dyDescent="0.25">
      <c r="A317" s="111"/>
      <c r="B317" s="51" t="s">
        <v>304</v>
      </c>
      <c r="C317" s="100"/>
      <c r="D317" s="48" t="s">
        <v>4</v>
      </c>
      <c r="E317" s="39">
        <v>5</v>
      </c>
      <c r="F317" s="33">
        <v>80845</v>
      </c>
      <c r="G317" s="40">
        <f t="shared" si="5"/>
        <v>404225</v>
      </c>
      <c r="H317" s="12"/>
      <c r="I317" s="12"/>
      <c r="J317" s="12"/>
      <c r="K317" s="16"/>
      <c r="L317" s="12"/>
      <c r="M317" s="12"/>
      <c r="N317" s="12"/>
      <c r="O317" s="20">
        <v>80845</v>
      </c>
      <c r="P317" s="23">
        <v>80840</v>
      </c>
      <c r="Q317" s="76"/>
    </row>
    <row r="318" spans="1:17" x14ac:dyDescent="0.25">
      <c r="A318" s="111"/>
      <c r="B318" s="51" t="s">
        <v>305</v>
      </c>
      <c r="C318" s="100"/>
      <c r="D318" s="48" t="s">
        <v>4</v>
      </c>
      <c r="E318" s="39">
        <v>1</v>
      </c>
      <c r="F318" s="33">
        <v>80845</v>
      </c>
      <c r="G318" s="40">
        <f t="shared" si="5"/>
        <v>80845</v>
      </c>
      <c r="H318" s="12"/>
      <c r="I318" s="12"/>
      <c r="J318" s="12"/>
      <c r="K318" s="16"/>
      <c r="L318" s="12"/>
      <c r="M318" s="12"/>
      <c r="N318" s="12"/>
      <c r="O318" s="20">
        <v>80845</v>
      </c>
      <c r="P318" s="23">
        <v>80840</v>
      </c>
      <c r="Q318" s="76"/>
    </row>
    <row r="319" spans="1:17" x14ac:dyDescent="0.25">
      <c r="A319" s="111"/>
      <c r="B319" s="51" t="s">
        <v>306</v>
      </c>
      <c r="C319" s="100"/>
      <c r="D319" s="48" t="s">
        <v>4</v>
      </c>
      <c r="E319" s="39">
        <v>1</v>
      </c>
      <c r="F319" s="33">
        <v>80845</v>
      </c>
      <c r="G319" s="40">
        <f t="shared" si="5"/>
        <v>80845</v>
      </c>
      <c r="H319" s="12"/>
      <c r="I319" s="12"/>
      <c r="J319" s="12"/>
      <c r="K319" s="16"/>
      <c r="L319" s="12"/>
      <c r="M319" s="12"/>
      <c r="N319" s="12"/>
      <c r="O319" s="20">
        <v>80845</v>
      </c>
      <c r="P319" s="23">
        <v>80840</v>
      </c>
      <c r="Q319" s="76"/>
    </row>
    <row r="320" spans="1:17" x14ac:dyDescent="0.25">
      <c r="A320" s="111"/>
      <c r="B320" s="51" t="s">
        <v>307</v>
      </c>
      <c r="C320" s="100"/>
      <c r="D320" s="48" t="s">
        <v>4</v>
      </c>
      <c r="E320" s="39">
        <v>76</v>
      </c>
      <c r="F320" s="33">
        <v>8740</v>
      </c>
      <c r="G320" s="40">
        <f t="shared" si="5"/>
        <v>664240</v>
      </c>
      <c r="H320" s="12"/>
      <c r="I320" s="12"/>
      <c r="J320" s="12"/>
      <c r="K320" s="16"/>
      <c r="L320" s="12"/>
      <c r="M320" s="12"/>
      <c r="N320" s="12"/>
      <c r="O320" s="20">
        <v>8740</v>
      </c>
      <c r="P320" s="23">
        <v>8735</v>
      </c>
      <c r="Q320" s="76"/>
    </row>
    <row r="321" spans="1:17" x14ac:dyDescent="0.25">
      <c r="A321" s="111"/>
      <c r="B321" s="51" t="s">
        <v>308</v>
      </c>
      <c r="C321" s="100"/>
      <c r="D321" s="48" t="s">
        <v>4</v>
      </c>
      <c r="E321" s="39">
        <v>76</v>
      </c>
      <c r="F321" s="33">
        <v>8740</v>
      </c>
      <c r="G321" s="40">
        <f t="shared" si="5"/>
        <v>664240</v>
      </c>
      <c r="H321" s="12"/>
      <c r="I321" s="12"/>
      <c r="J321" s="12"/>
      <c r="K321" s="16"/>
      <c r="L321" s="12"/>
      <c r="M321" s="12"/>
      <c r="N321" s="12"/>
      <c r="O321" s="20">
        <v>8740</v>
      </c>
      <c r="P321" s="23">
        <v>8735</v>
      </c>
      <c r="Q321" s="76"/>
    </row>
    <row r="322" spans="1:17" ht="31.5" x14ac:dyDescent="0.25">
      <c r="A322" s="111"/>
      <c r="B322" s="51" t="s">
        <v>309</v>
      </c>
      <c r="C322" s="58"/>
      <c r="D322" s="48" t="s">
        <v>4</v>
      </c>
      <c r="E322" s="39">
        <v>20</v>
      </c>
      <c r="F322" s="33">
        <v>18124</v>
      </c>
      <c r="G322" s="40">
        <f t="shared" si="5"/>
        <v>362480</v>
      </c>
      <c r="H322" s="12"/>
      <c r="I322" s="12"/>
      <c r="J322" s="12"/>
      <c r="K322" s="16"/>
      <c r="L322" s="12"/>
      <c r="M322" s="12"/>
      <c r="N322" s="12"/>
      <c r="O322" s="20">
        <v>18124</v>
      </c>
      <c r="P322" s="23">
        <v>18119</v>
      </c>
      <c r="Q322" s="76"/>
    </row>
    <row r="323" spans="1:17" ht="31.5" x14ac:dyDescent="0.25">
      <c r="A323" s="111"/>
      <c r="B323" s="51" t="s">
        <v>310</v>
      </c>
      <c r="C323" s="58"/>
      <c r="D323" s="48" t="s">
        <v>4</v>
      </c>
      <c r="E323" s="39">
        <v>146</v>
      </c>
      <c r="F323" s="33">
        <v>15731.999999999998</v>
      </c>
      <c r="G323" s="40">
        <f t="shared" si="5"/>
        <v>2296871.9999999995</v>
      </c>
      <c r="H323" s="12"/>
      <c r="I323" s="12"/>
      <c r="J323" s="12"/>
      <c r="K323" s="16"/>
      <c r="L323" s="12"/>
      <c r="M323" s="12"/>
      <c r="N323" s="12"/>
      <c r="O323" s="20">
        <v>15731.999999999998</v>
      </c>
      <c r="P323" s="23">
        <v>15726.999999999998</v>
      </c>
      <c r="Q323" s="76"/>
    </row>
    <row r="324" spans="1:17" x14ac:dyDescent="0.25">
      <c r="A324" s="111"/>
      <c r="B324" s="51" t="s">
        <v>311</v>
      </c>
      <c r="C324" s="100"/>
      <c r="D324" s="48" t="s">
        <v>4</v>
      </c>
      <c r="E324" s="39">
        <v>4</v>
      </c>
      <c r="F324" s="33">
        <v>31149</v>
      </c>
      <c r="G324" s="40">
        <f t="shared" si="5"/>
        <v>124596</v>
      </c>
      <c r="H324" s="12"/>
      <c r="I324" s="12"/>
      <c r="J324" s="12"/>
      <c r="K324" s="16"/>
      <c r="L324" s="12"/>
      <c r="M324" s="12"/>
      <c r="N324" s="12"/>
      <c r="O324" s="20">
        <v>31149</v>
      </c>
      <c r="P324" s="23">
        <v>31144</v>
      </c>
      <c r="Q324" s="76"/>
    </row>
    <row r="325" spans="1:17" x14ac:dyDescent="0.25">
      <c r="A325" s="111"/>
      <c r="B325" s="51" t="s">
        <v>312</v>
      </c>
      <c r="C325" s="100"/>
      <c r="D325" s="48" t="s">
        <v>4</v>
      </c>
      <c r="E325" s="39">
        <v>8</v>
      </c>
      <c r="F325" s="33">
        <v>31149</v>
      </c>
      <c r="G325" s="40">
        <f t="shared" si="5"/>
        <v>249192</v>
      </c>
      <c r="H325" s="12"/>
      <c r="I325" s="12"/>
      <c r="J325" s="12"/>
      <c r="K325" s="16"/>
      <c r="L325" s="12"/>
      <c r="M325" s="12"/>
      <c r="N325" s="12"/>
      <c r="O325" s="20">
        <v>31149</v>
      </c>
      <c r="P325" s="23">
        <v>31144</v>
      </c>
      <c r="Q325" s="76"/>
    </row>
    <row r="326" spans="1:17" x14ac:dyDescent="0.25">
      <c r="A326" s="111"/>
      <c r="B326" s="51" t="s">
        <v>313</v>
      </c>
      <c r="C326" s="100"/>
      <c r="D326" s="48" t="s">
        <v>4</v>
      </c>
      <c r="E326" s="39">
        <v>30</v>
      </c>
      <c r="F326" s="33">
        <v>31149</v>
      </c>
      <c r="G326" s="40">
        <f t="shared" si="5"/>
        <v>934470</v>
      </c>
      <c r="H326" s="12"/>
      <c r="I326" s="12"/>
      <c r="J326" s="12"/>
      <c r="K326" s="16"/>
      <c r="L326" s="12"/>
      <c r="M326" s="12"/>
      <c r="N326" s="12"/>
      <c r="O326" s="20">
        <v>31149</v>
      </c>
      <c r="P326" s="23">
        <v>31144</v>
      </c>
      <c r="Q326" s="76"/>
    </row>
    <row r="327" spans="1:17" x14ac:dyDescent="0.25">
      <c r="A327" s="111"/>
      <c r="B327" s="51" t="s">
        <v>314</v>
      </c>
      <c r="C327" s="100"/>
      <c r="D327" s="48" t="s">
        <v>4</v>
      </c>
      <c r="E327" s="39">
        <v>28</v>
      </c>
      <c r="F327" s="33">
        <v>31149</v>
      </c>
      <c r="G327" s="40">
        <f t="shared" si="5"/>
        <v>872172</v>
      </c>
      <c r="H327" s="12"/>
      <c r="I327" s="12"/>
      <c r="J327" s="12"/>
      <c r="K327" s="16"/>
      <c r="L327" s="12"/>
      <c r="M327" s="12"/>
      <c r="N327" s="12"/>
      <c r="O327" s="20">
        <v>31149</v>
      </c>
      <c r="P327" s="23">
        <v>31144</v>
      </c>
      <c r="Q327" s="76"/>
    </row>
    <row r="328" spans="1:17" x14ac:dyDescent="0.25">
      <c r="A328" s="111"/>
      <c r="B328" s="51" t="s">
        <v>315</v>
      </c>
      <c r="C328" s="100"/>
      <c r="D328" s="48" t="s">
        <v>4</v>
      </c>
      <c r="E328" s="39">
        <v>32</v>
      </c>
      <c r="F328" s="33">
        <v>31149</v>
      </c>
      <c r="G328" s="40">
        <f t="shared" si="5"/>
        <v>996768</v>
      </c>
      <c r="H328" s="12"/>
      <c r="I328" s="12"/>
      <c r="J328" s="12"/>
      <c r="K328" s="16"/>
      <c r="L328" s="12"/>
      <c r="M328" s="12"/>
      <c r="N328" s="12"/>
      <c r="O328" s="20">
        <v>31149</v>
      </c>
      <c r="P328" s="23">
        <v>31144</v>
      </c>
      <c r="Q328" s="76"/>
    </row>
    <row r="329" spans="1:17" x14ac:dyDescent="0.25">
      <c r="A329" s="111"/>
      <c r="B329" s="51" t="s">
        <v>316</v>
      </c>
      <c r="C329" s="100"/>
      <c r="D329" s="48" t="s">
        <v>4</v>
      </c>
      <c r="E329" s="39">
        <v>6</v>
      </c>
      <c r="F329" s="33">
        <v>31149</v>
      </c>
      <c r="G329" s="40">
        <f t="shared" si="5"/>
        <v>186894</v>
      </c>
      <c r="H329" s="12"/>
      <c r="I329" s="12"/>
      <c r="J329" s="12"/>
      <c r="K329" s="16"/>
      <c r="L329" s="12"/>
      <c r="M329" s="12"/>
      <c r="N329" s="12"/>
      <c r="O329" s="20">
        <v>31149</v>
      </c>
      <c r="P329" s="23">
        <v>31144</v>
      </c>
      <c r="Q329" s="76"/>
    </row>
    <row r="330" spans="1:17" x14ac:dyDescent="0.25">
      <c r="A330" s="111"/>
      <c r="B330" s="51" t="s">
        <v>317</v>
      </c>
      <c r="C330" s="100"/>
      <c r="D330" s="48" t="s">
        <v>4</v>
      </c>
      <c r="E330" s="39">
        <v>12</v>
      </c>
      <c r="F330" s="33">
        <v>31149</v>
      </c>
      <c r="G330" s="40">
        <f t="shared" si="5"/>
        <v>373788</v>
      </c>
      <c r="H330" s="12"/>
      <c r="I330" s="12"/>
      <c r="J330" s="12"/>
      <c r="K330" s="16"/>
      <c r="L330" s="12"/>
      <c r="M330" s="12"/>
      <c r="N330" s="12"/>
      <c r="O330" s="20">
        <v>31149</v>
      </c>
      <c r="P330" s="23">
        <v>31144</v>
      </c>
      <c r="Q330" s="76"/>
    </row>
    <row r="331" spans="1:17" x14ac:dyDescent="0.25">
      <c r="A331" s="111"/>
      <c r="B331" s="51" t="s">
        <v>318</v>
      </c>
      <c r="C331" s="100"/>
      <c r="D331" s="48" t="s">
        <v>4</v>
      </c>
      <c r="E331" s="39">
        <v>22</v>
      </c>
      <c r="F331" s="33">
        <v>31149</v>
      </c>
      <c r="G331" s="40">
        <f t="shared" si="5"/>
        <v>685278</v>
      </c>
      <c r="H331" s="12"/>
      <c r="I331" s="12"/>
      <c r="J331" s="12"/>
      <c r="K331" s="16"/>
      <c r="L331" s="12"/>
      <c r="M331" s="12"/>
      <c r="N331" s="12"/>
      <c r="O331" s="20">
        <v>31149</v>
      </c>
      <c r="P331" s="23">
        <v>31144</v>
      </c>
      <c r="Q331" s="76"/>
    </row>
    <row r="332" spans="1:17" x14ac:dyDescent="0.25">
      <c r="A332" s="111"/>
      <c r="B332" s="51" t="s">
        <v>319</v>
      </c>
      <c r="C332" s="100"/>
      <c r="D332" s="48" t="s">
        <v>4</v>
      </c>
      <c r="E332" s="39">
        <v>4</v>
      </c>
      <c r="F332" s="33">
        <v>31149</v>
      </c>
      <c r="G332" s="40">
        <f t="shared" si="5"/>
        <v>124596</v>
      </c>
      <c r="H332" s="12"/>
      <c r="I332" s="12"/>
      <c r="J332" s="12"/>
      <c r="K332" s="16"/>
      <c r="L332" s="12"/>
      <c r="M332" s="12"/>
      <c r="N332" s="12"/>
      <c r="O332" s="20">
        <v>31149</v>
      </c>
      <c r="P332" s="23">
        <v>31144</v>
      </c>
      <c r="Q332" s="76"/>
    </row>
    <row r="333" spans="1:17" ht="31.5" x14ac:dyDescent="0.25">
      <c r="A333" s="111"/>
      <c r="B333" s="51" t="s">
        <v>320</v>
      </c>
      <c r="C333" s="100"/>
      <c r="D333" s="48" t="s">
        <v>4</v>
      </c>
      <c r="E333" s="39">
        <v>2</v>
      </c>
      <c r="F333" s="33">
        <v>87313</v>
      </c>
      <c r="G333" s="40">
        <f t="shared" si="5"/>
        <v>174626</v>
      </c>
      <c r="H333" s="12"/>
      <c r="I333" s="12"/>
      <c r="J333" s="12"/>
      <c r="K333" s="16"/>
      <c r="L333" s="12"/>
      <c r="M333" s="12"/>
      <c r="N333" s="12"/>
      <c r="O333" s="20">
        <v>87313</v>
      </c>
      <c r="P333" s="23">
        <v>87308</v>
      </c>
      <c r="Q333" s="76"/>
    </row>
    <row r="334" spans="1:17" ht="31.5" x14ac:dyDescent="0.25">
      <c r="A334" s="111"/>
      <c r="B334" s="51" t="s">
        <v>321</v>
      </c>
      <c r="C334" s="100"/>
      <c r="D334" s="48" t="s">
        <v>4</v>
      </c>
      <c r="E334" s="39">
        <v>7</v>
      </c>
      <c r="F334" s="33">
        <v>87313</v>
      </c>
      <c r="G334" s="40">
        <f t="shared" si="5"/>
        <v>611191</v>
      </c>
      <c r="H334" s="12"/>
      <c r="I334" s="12"/>
      <c r="J334" s="12"/>
      <c r="K334" s="16"/>
      <c r="L334" s="12"/>
      <c r="M334" s="12"/>
      <c r="N334" s="12"/>
      <c r="O334" s="20">
        <v>87313</v>
      </c>
      <c r="P334" s="23">
        <v>87308</v>
      </c>
      <c r="Q334" s="76"/>
    </row>
    <row r="335" spans="1:17" ht="31.5" x14ac:dyDescent="0.25">
      <c r="A335" s="111"/>
      <c r="B335" s="51" t="s">
        <v>322</v>
      </c>
      <c r="C335" s="100"/>
      <c r="D335" s="48" t="s">
        <v>4</v>
      </c>
      <c r="E335" s="39">
        <v>6</v>
      </c>
      <c r="F335" s="33">
        <v>87313</v>
      </c>
      <c r="G335" s="40">
        <f t="shared" si="5"/>
        <v>523878</v>
      </c>
      <c r="H335" s="12"/>
      <c r="I335" s="12"/>
      <c r="J335" s="12"/>
      <c r="K335" s="16"/>
      <c r="L335" s="12"/>
      <c r="M335" s="12"/>
      <c r="N335" s="12"/>
      <c r="O335" s="20">
        <v>87313</v>
      </c>
      <c r="P335" s="23">
        <v>87308</v>
      </c>
      <c r="Q335" s="76"/>
    </row>
    <row r="336" spans="1:17" s="4" customFormat="1" x14ac:dyDescent="0.25">
      <c r="A336" s="79"/>
      <c r="B336" s="71" t="s">
        <v>20</v>
      </c>
      <c r="C336" s="71"/>
      <c r="D336" s="72"/>
      <c r="E336" s="70"/>
      <c r="F336" s="70"/>
      <c r="G336" s="70">
        <f>SUM(G29:G335)</f>
        <v>79889332</v>
      </c>
      <c r="H336" s="10"/>
      <c r="I336" s="10"/>
      <c r="J336" s="10"/>
      <c r="K336" s="17"/>
      <c r="L336" s="10"/>
      <c r="M336" s="10"/>
      <c r="N336" s="10"/>
      <c r="O336" s="10"/>
      <c r="P336" s="10"/>
      <c r="Q336" s="77"/>
    </row>
    <row r="337" spans="1:17" s="5" customFormat="1" x14ac:dyDescent="0.25">
      <c r="A337" s="108" t="s">
        <v>410</v>
      </c>
      <c r="B337" s="109"/>
      <c r="C337" s="109"/>
      <c r="D337" s="109"/>
      <c r="E337" s="70"/>
      <c r="F337" s="70"/>
      <c r="G337" s="70"/>
      <c r="H337" s="13"/>
      <c r="I337" s="13"/>
      <c r="J337" s="13"/>
      <c r="K337" s="18"/>
      <c r="L337" s="13"/>
      <c r="M337" s="13"/>
      <c r="N337" s="13"/>
      <c r="O337" s="13"/>
      <c r="P337" s="13"/>
      <c r="Q337" s="78"/>
    </row>
    <row r="338" spans="1:17" ht="94.5" x14ac:dyDescent="0.25">
      <c r="A338" s="54">
        <v>14</v>
      </c>
      <c r="B338" s="55" t="s">
        <v>324</v>
      </c>
      <c r="C338" s="53" t="s">
        <v>325</v>
      </c>
      <c r="D338" s="56" t="s">
        <v>4</v>
      </c>
      <c r="E338" s="8">
        <v>34</v>
      </c>
      <c r="F338" s="33">
        <v>245500</v>
      </c>
      <c r="G338" s="39">
        <f>E338*F338</f>
        <v>8347000</v>
      </c>
      <c r="H338" s="12"/>
      <c r="I338" s="12"/>
      <c r="J338" s="12"/>
      <c r="K338" s="16"/>
      <c r="L338" s="12"/>
      <c r="M338" s="12"/>
      <c r="N338" s="12"/>
      <c r="O338" s="12"/>
      <c r="P338" s="12"/>
      <c r="Q338" s="76"/>
    </row>
    <row r="339" spans="1:17" ht="31.5" x14ac:dyDescent="0.25">
      <c r="A339" s="54">
        <v>15</v>
      </c>
      <c r="B339" s="55" t="s">
        <v>326</v>
      </c>
      <c r="C339" s="53" t="s">
        <v>327</v>
      </c>
      <c r="D339" s="56" t="s">
        <v>4</v>
      </c>
      <c r="E339" s="8">
        <v>1</v>
      </c>
      <c r="F339" s="33">
        <v>45500</v>
      </c>
      <c r="G339" s="39">
        <f t="shared" ref="G339:G386" si="6">E339*F339</f>
        <v>45500</v>
      </c>
      <c r="H339" s="12"/>
      <c r="I339" s="12"/>
      <c r="J339" s="12"/>
      <c r="K339" s="16"/>
      <c r="L339" s="12"/>
      <c r="M339" s="12"/>
      <c r="N339" s="12"/>
      <c r="O339" s="12"/>
      <c r="P339" s="12"/>
      <c r="Q339" s="76"/>
    </row>
    <row r="340" spans="1:17" ht="31.5" x14ac:dyDescent="0.25">
      <c r="A340" s="54">
        <v>16</v>
      </c>
      <c r="B340" s="55" t="s">
        <v>328</v>
      </c>
      <c r="C340" s="53" t="s">
        <v>329</v>
      </c>
      <c r="D340" s="56" t="s">
        <v>4</v>
      </c>
      <c r="E340" s="8">
        <v>1</v>
      </c>
      <c r="F340" s="33">
        <v>40500</v>
      </c>
      <c r="G340" s="39">
        <f>E340*F340</f>
        <v>40500</v>
      </c>
      <c r="H340" s="12"/>
      <c r="I340" s="12"/>
      <c r="J340" s="12"/>
      <c r="K340" s="16"/>
      <c r="L340" s="12"/>
      <c r="M340" s="12"/>
      <c r="N340" s="12"/>
      <c r="O340" s="12"/>
      <c r="P340" s="12"/>
      <c r="Q340" s="76"/>
    </row>
    <row r="341" spans="1:17" ht="31.5" x14ac:dyDescent="0.25">
      <c r="A341" s="54">
        <v>17</v>
      </c>
      <c r="B341" s="46" t="s">
        <v>330</v>
      </c>
      <c r="C341" s="53" t="s">
        <v>331</v>
      </c>
      <c r="D341" s="56" t="s">
        <v>4</v>
      </c>
      <c r="E341" s="8">
        <v>1</v>
      </c>
      <c r="F341" s="33">
        <v>345500</v>
      </c>
      <c r="G341" s="39">
        <f t="shared" si="6"/>
        <v>345500</v>
      </c>
      <c r="H341" s="12"/>
      <c r="I341" s="12"/>
      <c r="J341" s="12"/>
      <c r="K341" s="16"/>
      <c r="L341" s="12"/>
      <c r="M341" s="12"/>
      <c r="N341" s="12"/>
      <c r="O341" s="12"/>
      <c r="P341" s="12"/>
      <c r="Q341" s="76"/>
    </row>
    <row r="342" spans="1:17" ht="63" x14ac:dyDescent="0.25">
      <c r="A342" s="54">
        <v>18</v>
      </c>
      <c r="B342" s="53" t="s">
        <v>332</v>
      </c>
      <c r="C342" s="53" t="s">
        <v>333</v>
      </c>
      <c r="D342" s="56" t="s">
        <v>4</v>
      </c>
      <c r="E342" s="8">
        <v>2</v>
      </c>
      <c r="F342" s="33">
        <v>320500</v>
      </c>
      <c r="G342" s="39">
        <f t="shared" si="6"/>
        <v>641000</v>
      </c>
      <c r="H342" s="12"/>
      <c r="I342" s="12"/>
      <c r="J342" s="12"/>
      <c r="K342" s="16"/>
      <c r="L342" s="12"/>
      <c r="M342" s="12"/>
      <c r="N342" s="12"/>
      <c r="O342" s="12"/>
      <c r="P342" s="12"/>
      <c r="Q342" s="76"/>
    </row>
    <row r="343" spans="1:17" ht="94.5" x14ac:dyDescent="0.25">
      <c r="A343" s="54">
        <v>19</v>
      </c>
      <c r="B343" s="53" t="s">
        <v>334</v>
      </c>
      <c r="C343" s="53" t="s">
        <v>335</v>
      </c>
      <c r="D343" s="56" t="s">
        <v>4</v>
      </c>
      <c r="E343" s="8">
        <v>1</v>
      </c>
      <c r="F343" s="33">
        <v>650500</v>
      </c>
      <c r="G343" s="39">
        <f t="shared" si="6"/>
        <v>650500</v>
      </c>
      <c r="H343" s="12"/>
      <c r="I343" s="12"/>
      <c r="J343" s="12"/>
      <c r="K343" s="16"/>
      <c r="L343" s="12"/>
      <c r="M343" s="12"/>
      <c r="N343" s="12"/>
      <c r="O343" s="12"/>
      <c r="P343" s="12"/>
      <c r="Q343" s="76"/>
    </row>
    <row r="344" spans="1:17" ht="157.5" x14ac:dyDescent="0.25">
      <c r="A344" s="54">
        <v>20</v>
      </c>
      <c r="B344" s="53" t="s">
        <v>336</v>
      </c>
      <c r="C344" s="53" t="s">
        <v>337</v>
      </c>
      <c r="D344" s="56" t="s">
        <v>4</v>
      </c>
      <c r="E344" s="8">
        <v>1</v>
      </c>
      <c r="F344" s="33">
        <v>699500</v>
      </c>
      <c r="G344" s="39">
        <f t="shared" si="6"/>
        <v>699500</v>
      </c>
      <c r="H344" s="12"/>
      <c r="I344" s="12"/>
      <c r="J344" s="12"/>
      <c r="K344" s="16"/>
      <c r="L344" s="12"/>
      <c r="M344" s="12"/>
      <c r="N344" s="12"/>
      <c r="O344" s="12"/>
      <c r="P344" s="12"/>
      <c r="Q344" s="76"/>
    </row>
    <row r="345" spans="1:17" ht="94.5" x14ac:dyDescent="0.25">
      <c r="A345" s="54">
        <v>21</v>
      </c>
      <c r="B345" s="53" t="s">
        <v>338</v>
      </c>
      <c r="C345" s="53" t="s">
        <v>339</v>
      </c>
      <c r="D345" s="56" t="s">
        <v>4</v>
      </c>
      <c r="E345" s="8">
        <v>1</v>
      </c>
      <c r="F345" s="33">
        <v>2159000</v>
      </c>
      <c r="G345" s="39">
        <f t="shared" si="6"/>
        <v>2159000</v>
      </c>
      <c r="H345" s="12"/>
      <c r="I345" s="12"/>
      <c r="J345" s="12"/>
      <c r="K345" s="16"/>
      <c r="L345" s="12"/>
      <c r="M345" s="12"/>
      <c r="N345" s="12"/>
      <c r="O345" s="12"/>
      <c r="P345" s="12"/>
      <c r="Q345" s="76"/>
    </row>
    <row r="346" spans="1:17" ht="94.5" x14ac:dyDescent="0.25">
      <c r="A346" s="54">
        <v>22</v>
      </c>
      <c r="B346" s="53" t="s">
        <v>340</v>
      </c>
      <c r="C346" s="53" t="s">
        <v>341</v>
      </c>
      <c r="D346" s="56" t="s">
        <v>4</v>
      </c>
      <c r="E346" s="8">
        <v>1</v>
      </c>
      <c r="F346" s="33">
        <v>2805000</v>
      </c>
      <c r="G346" s="39">
        <f t="shared" si="6"/>
        <v>2805000</v>
      </c>
      <c r="H346" s="12"/>
      <c r="I346" s="12"/>
      <c r="J346" s="12"/>
      <c r="K346" s="16"/>
      <c r="L346" s="12"/>
      <c r="M346" s="12"/>
      <c r="N346" s="12"/>
      <c r="O346" s="12"/>
      <c r="P346" s="12"/>
      <c r="Q346" s="76"/>
    </row>
    <row r="347" spans="1:17" ht="173.25" x14ac:dyDescent="0.25">
      <c r="A347" s="54">
        <v>23</v>
      </c>
      <c r="B347" s="53" t="s">
        <v>342</v>
      </c>
      <c r="C347" s="58" t="s">
        <v>343</v>
      </c>
      <c r="D347" s="56" t="s">
        <v>4</v>
      </c>
      <c r="E347" s="8">
        <v>1</v>
      </c>
      <c r="F347" s="33">
        <v>345500</v>
      </c>
      <c r="G347" s="39">
        <f t="shared" si="6"/>
        <v>345500</v>
      </c>
      <c r="H347" s="12"/>
      <c r="I347" s="12"/>
      <c r="J347" s="12"/>
      <c r="K347" s="16"/>
      <c r="L347" s="12"/>
      <c r="M347" s="12"/>
      <c r="N347" s="12"/>
      <c r="O347" s="12"/>
      <c r="P347" s="12"/>
      <c r="Q347" s="76"/>
    </row>
    <row r="348" spans="1:17" ht="63" x14ac:dyDescent="0.25">
      <c r="A348" s="54">
        <v>24</v>
      </c>
      <c r="B348" s="53" t="s">
        <v>344</v>
      </c>
      <c r="C348" s="53" t="s">
        <v>345</v>
      </c>
      <c r="D348" s="56" t="s">
        <v>4</v>
      </c>
      <c r="E348" s="8">
        <v>1</v>
      </c>
      <c r="F348" s="33">
        <v>245500</v>
      </c>
      <c r="G348" s="39">
        <f t="shared" si="6"/>
        <v>245500</v>
      </c>
      <c r="H348" s="12"/>
      <c r="I348" s="12"/>
      <c r="J348" s="12"/>
      <c r="K348" s="16"/>
      <c r="L348" s="12"/>
      <c r="M348" s="12"/>
      <c r="N348" s="12"/>
      <c r="O348" s="12"/>
      <c r="P348" s="12"/>
      <c r="Q348" s="76"/>
    </row>
    <row r="349" spans="1:17" ht="94.5" x14ac:dyDescent="0.25">
      <c r="A349" s="54">
        <v>25</v>
      </c>
      <c r="B349" s="53" t="s">
        <v>346</v>
      </c>
      <c r="C349" s="53" t="s">
        <v>347</v>
      </c>
      <c r="D349" s="56" t="s">
        <v>4</v>
      </c>
      <c r="E349" s="8">
        <v>1</v>
      </c>
      <c r="F349" s="33">
        <v>245500</v>
      </c>
      <c r="G349" s="39">
        <f t="shared" si="6"/>
        <v>245500</v>
      </c>
      <c r="H349" s="12"/>
      <c r="I349" s="12"/>
      <c r="J349" s="12"/>
      <c r="K349" s="16"/>
      <c r="L349" s="12"/>
      <c r="M349" s="12"/>
      <c r="N349" s="12"/>
      <c r="O349" s="12"/>
      <c r="P349" s="12"/>
      <c r="Q349" s="76"/>
    </row>
    <row r="350" spans="1:17" ht="63" x14ac:dyDescent="0.25">
      <c r="A350" s="54">
        <v>26</v>
      </c>
      <c r="B350" s="53" t="s">
        <v>348</v>
      </c>
      <c r="C350" s="53" t="s">
        <v>349</v>
      </c>
      <c r="D350" s="56" t="s">
        <v>4</v>
      </c>
      <c r="E350" s="8">
        <v>2</v>
      </c>
      <c r="F350" s="33">
        <v>330500</v>
      </c>
      <c r="G350" s="39">
        <f t="shared" si="6"/>
        <v>661000</v>
      </c>
      <c r="H350" s="12"/>
      <c r="I350" s="12"/>
      <c r="J350" s="12"/>
      <c r="K350" s="16"/>
      <c r="L350" s="12"/>
      <c r="M350" s="12"/>
      <c r="N350" s="12"/>
      <c r="O350" s="12"/>
      <c r="P350" s="12"/>
      <c r="Q350" s="76"/>
    </row>
    <row r="351" spans="1:17" ht="63" x14ac:dyDescent="0.25">
      <c r="A351" s="54">
        <v>27</v>
      </c>
      <c r="B351" s="53" t="s">
        <v>348</v>
      </c>
      <c r="C351" s="53" t="s">
        <v>350</v>
      </c>
      <c r="D351" s="56" t="s">
        <v>4</v>
      </c>
      <c r="E351" s="8">
        <v>1</v>
      </c>
      <c r="F351" s="33">
        <v>330500</v>
      </c>
      <c r="G351" s="39">
        <f t="shared" si="6"/>
        <v>330500</v>
      </c>
      <c r="H351" s="12"/>
      <c r="I351" s="12"/>
      <c r="J351" s="12"/>
      <c r="K351" s="16"/>
      <c r="L351" s="12"/>
      <c r="M351" s="12"/>
      <c r="N351" s="12"/>
      <c r="O351" s="12"/>
      <c r="P351" s="12"/>
      <c r="Q351" s="76"/>
    </row>
    <row r="352" spans="1:17" ht="78.75" x14ac:dyDescent="0.25">
      <c r="A352" s="54">
        <v>28</v>
      </c>
      <c r="B352" s="53" t="s">
        <v>351</v>
      </c>
      <c r="C352" s="53" t="s">
        <v>352</v>
      </c>
      <c r="D352" s="56" t="s">
        <v>4</v>
      </c>
      <c r="E352" s="8">
        <v>1</v>
      </c>
      <c r="F352" s="33">
        <v>220500</v>
      </c>
      <c r="G352" s="39">
        <f t="shared" si="6"/>
        <v>220500</v>
      </c>
      <c r="H352" s="12"/>
      <c r="I352" s="12"/>
      <c r="J352" s="12"/>
      <c r="K352" s="16"/>
      <c r="L352" s="12"/>
      <c r="M352" s="12"/>
      <c r="N352" s="12"/>
      <c r="O352" s="12"/>
      <c r="P352" s="12"/>
      <c r="Q352" s="76"/>
    </row>
    <row r="353" spans="1:17" ht="94.5" x14ac:dyDescent="0.25">
      <c r="A353" s="54">
        <v>29</v>
      </c>
      <c r="B353" s="53" t="s">
        <v>351</v>
      </c>
      <c r="C353" s="53" t="s">
        <v>353</v>
      </c>
      <c r="D353" s="56" t="s">
        <v>4</v>
      </c>
      <c r="E353" s="8">
        <v>1</v>
      </c>
      <c r="F353" s="33">
        <v>220500</v>
      </c>
      <c r="G353" s="39">
        <f t="shared" si="6"/>
        <v>220500</v>
      </c>
      <c r="H353" s="12"/>
      <c r="I353" s="12"/>
      <c r="J353" s="12"/>
      <c r="K353" s="16"/>
      <c r="L353" s="12"/>
      <c r="M353" s="12"/>
      <c r="N353" s="12"/>
      <c r="O353" s="12"/>
      <c r="P353" s="12"/>
      <c r="Q353" s="76"/>
    </row>
    <row r="354" spans="1:17" ht="63" x14ac:dyDescent="0.25">
      <c r="A354" s="54">
        <v>30</v>
      </c>
      <c r="B354" s="53" t="s">
        <v>354</v>
      </c>
      <c r="C354" s="53" t="s">
        <v>355</v>
      </c>
      <c r="D354" s="56" t="s">
        <v>4</v>
      </c>
      <c r="E354" s="8">
        <v>1</v>
      </c>
      <c r="F354" s="33">
        <v>45500</v>
      </c>
      <c r="G354" s="39">
        <f t="shared" si="6"/>
        <v>45500</v>
      </c>
      <c r="H354" s="12"/>
      <c r="I354" s="12"/>
      <c r="J354" s="12"/>
      <c r="K354" s="16"/>
      <c r="L354" s="12"/>
      <c r="M354" s="12"/>
      <c r="N354" s="12"/>
      <c r="O354" s="12"/>
      <c r="P354" s="12"/>
      <c r="Q354" s="76"/>
    </row>
    <row r="355" spans="1:17" ht="63" x14ac:dyDescent="0.25">
      <c r="A355" s="54">
        <v>31</v>
      </c>
      <c r="B355" s="53" t="s">
        <v>356</v>
      </c>
      <c r="C355" s="53" t="s">
        <v>357</v>
      </c>
      <c r="D355" s="56" t="s">
        <v>4</v>
      </c>
      <c r="E355" s="8">
        <v>1</v>
      </c>
      <c r="F355" s="33">
        <v>120500</v>
      </c>
      <c r="G355" s="39">
        <f t="shared" si="6"/>
        <v>120500</v>
      </c>
      <c r="H355" s="12"/>
      <c r="I355" s="12"/>
      <c r="J355" s="12"/>
      <c r="K355" s="16"/>
      <c r="L355" s="12"/>
      <c r="M355" s="12"/>
      <c r="N355" s="12"/>
      <c r="O355" s="12"/>
      <c r="P355" s="12"/>
      <c r="Q355" s="76"/>
    </row>
    <row r="356" spans="1:17" ht="63" x14ac:dyDescent="0.25">
      <c r="A356" s="54">
        <v>32</v>
      </c>
      <c r="B356" s="53" t="s">
        <v>358</v>
      </c>
      <c r="C356" s="53" t="s">
        <v>359</v>
      </c>
      <c r="D356" s="56" t="s">
        <v>4</v>
      </c>
      <c r="E356" s="8">
        <v>2</v>
      </c>
      <c r="F356" s="33">
        <v>565500</v>
      </c>
      <c r="G356" s="39">
        <f t="shared" si="6"/>
        <v>1131000</v>
      </c>
      <c r="H356" s="12"/>
      <c r="I356" s="12"/>
      <c r="J356" s="12"/>
      <c r="K356" s="16"/>
      <c r="L356" s="12"/>
      <c r="M356" s="12"/>
      <c r="N356" s="12"/>
      <c r="O356" s="12"/>
      <c r="P356" s="12"/>
      <c r="Q356" s="76"/>
    </row>
    <row r="357" spans="1:17" ht="126" x14ac:dyDescent="0.25">
      <c r="A357" s="54">
        <v>33</v>
      </c>
      <c r="B357" s="53" t="s">
        <v>360</v>
      </c>
      <c r="C357" s="53" t="s">
        <v>361</v>
      </c>
      <c r="D357" s="56" t="s">
        <v>4</v>
      </c>
      <c r="E357" s="8">
        <v>1</v>
      </c>
      <c r="F357" s="33">
        <v>125500</v>
      </c>
      <c r="G357" s="39">
        <f t="shared" si="6"/>
        <v>125500</v>
      </c>
      <c r="H357" s="12"/>
      <c r="I357" s="12"/>
      <c r="J357" s="12"/>
      <c r="K357" s="16"/>
      <c r="L357" s="12"/>
      <c r="M357" s="12"/>
      <c r="N357" s="12"/>
      <c r="O357" s="12"/>
      <c r="P357" s="12"/>
      <c r="Q357" s="76"/>
    </row>
    <row r="358" spans="1:17" ht="126" x14ac:dyDescent="0.25">
      <c r="A358" s="54">
        <v>34</v>
      </c>
      <c r="B358" s="53" t="s">
        <v>360</v>
      </c>
      <c r="C358" s="58" t="s">
        <v>362</v>
      </c>
      <c r="D358" s="56" t="s">
        <v>4</v>
      </c>
      <c r="E358" s="8">
        <v>1</v>
      </c>
      <c r="F358" s="33">
        <v>84500</v>
      </c>
      <c r="G358" s="39">
        <f t="shared" si="6"/>
        <v>84500</v>
      </c>
      <c r="H358" s="12"/>
      <c r="I358" s="12"/>
      <c r="J358" s="12"/>
      <c r="K358" s="16"/>
      <c r="L358" s="12"/>
      <c r="M358" s="12"/>
      <c r="N358" s="12"/>
      <c r="O358" s="12"/>
      <c r="P358" s="12"/>
      <c r="Q358" s="76"/>
    </row>
    <row r="359" spans="1:17" ht="47.25" x14ac:dyDescent="0.25">
      <c r="A359" s="54">
        <v>35</v>
      </c>
      <c r="B359" s="53" t="s">
        <v>363</v>
      </c>
      <c r="C359" s="53" t="s">
        <v>364</v>
      </c>
      <c r="D359" s="56" t="s">
        <v>4</v>
      </c>
      <c r="E359" s="8">
        <v>1</v>
      </c>
      <c r="F359" s="33">
        <v>155500</v>
      </c>
      <c r="G359" s="39">
        <f t="shared" si="6"/>
        <v>155500</v>
      </c>
      <c r="H359" s="12"/>
      <c r="I359" s="12"/>
      <c r="J359" s="12"/>
      <c r="K359" s="16"/>
      <c r="L359" s="12"/>
      <c r="M359" s="12"/>
      <c r="N359" s="12"/>
      <c r="O359" s="12"/>
      <c r="P359" s="12"/>
      <c r="Q359" s="76"/>
    </row>
    <row r="360" spans="1:17" ht="78.75" x14ac:dyDescent="0.25">
      <c r="A360" s="54">
        <v>36</v>
      </c>
      <c r="B360" s="53" t="s">
        <v>363</v>
      </c>
      <c r="C360" s="53" t="s">
        <v>365</v>
      </c>
      <c r="D360" s="56" t="s">
        <v>4</v>
      </c>
      <c r="E360" s="8">
        <v>1</v>
      </c>
      <c r="F360" s="33">
        <v>330500</v>
      </c>
      <c r="G360" s="39">
        <f t="shared" si="6"/>
        <v>330500</v>
      </c>
      <c r="H360" s="12"/>
      <c r="I360" s="12"/>
      <c r="J360" s="12"/>
      <c r="K360" s="16"/>
      <c r="L360" s="12"/>
      <c r="M360" s="12"/>
      <c r="N360" s="12"/>
      <c r="O360" s="12"/>
      <c r="P360" s="12"/>
      <c r="Q360" s="76"/>
    </row>
    <row r="361" spans="1:17" ht="110.25" x14ac:dyDescent="0.25">
      <c r="A361" s="54">
        <v>37</v>
      </c>
      <c r="B361" s="53" t="s">
        <v>366</v>
      </c>
      <c r="C361" s="53" t="s">
        <v>367</v>
      </c>
      <c r="D361" s="56" t="s">
        <v>4</v>
      </c>
      <c r="E361" s="8">
        <v>2</v>
      </c>
      <c r="F361" s="33">
        <v>210500</v>
      </c>
      <c r="G361" s="39">
        <f t="shared" si="6"/>
        <v>421000</v>
      </c>
      <c r="H361" s="12"/>
      <c r="I361" s="12"/>
      <c r="J361" s="12"/>
      <c r="K361" s="16"/>
      <c r="L361" s="12"/>
      <c r="M361" s="12"/>
      <c r="N361" s="12"/>
      <c r="O361" s="12"/>
      <c r="P361" s="12"/>
      <c r="Q361" s="76"/>
    </row>
    <row r="362" spans="1:17" ht="110.25" x14ac:dyDescent="0.25">
      <c r="A362" s="54">
        <v>38</v>
      </c>
      <c r="B362" s="53" t="s">
        <v>366</v>
      </c>
      <c r="C362" s="53" t="s">
        <v>368</v>
      </c>
      <c r="D362" s="56" t="s">
        <v>4</v>
      </c>
      <c r="E362" s="8">
        <v>5</v>
      </c>
      <c r="F362" s="33">
        <v>245500</v>
      </c>
      <c r="G362" s="39">
        <f t="shared" si="6"/>
        <v>1227500</v>
      </c>
      <c r="H362" s="12"/>
      <c r="I362" s="12"/>
      <c r="J362" s="12"/>
      <c r="K362" s="16"/>
      <c r="L362" s="12"/>
      <c r="M362" s="12"/>
      <c r="N362" s="12"/>
      <c r="O362" s="12"/>
      <c r="P362" s="12"/>
      <c r="Q362" s="76"/>
    </row>
    <row r="363" spans="1:17" ht="110.25" x14ac:dyDescent="0.25">
      <c r="A363" s="54">
        <v>39</v>
      </c>
      <c r="B363" s="53" t="s">
        <v>366</v>
      </c>
      <c r="C363" s="53" t="s">
        <v>369</v>
      </c>
      <c r="D363" s="56" t="s">
        <v>4</v>
      </c>
      <c r="E363" s="8">
        <v>1</v>
      </c>
      <c r="F363" s="33">
        <v>245500</v>
      </c>
      <c r="G363" s="39">
        <f t="shared" si="6"/>
        <v>245500</v>
      </c>
      <c r="H363" s="12"/>
      <c r="I363" s="12"/>
      <c r="J363" s="12"/>
      <c r="K363" s="16"/>
      <c r="L363" s="12"/>
      <c r="M363" s="12"/>
      <c r="N363" s="12"/>
      <c r="O363" s="12"/>
      <c r="P363" s="12"/>
      <c r="Q363" s="76"/>
    </row>
    <row r="364" spans="1:17" ht="110.25" x14ac:dyDescent="0.25">
      <c r="A364" s="54">
        <v>40</v>
      </c>
      <c r="B364" s="53" t="s">
        <v>370</v>
      </c>
      <c r="C364" s="58" t="s">
        <v>371</v>
      </c>
      <c r="D364" s="56" t="s">
        <v>4</v>
      </c>
      <c r="E364" s="8">
        <v>1</v>
      </c>
      <c r="F364" s="33">
        <v>210500</v>
      </c>
      <c r="G364" s="39">
        <f t="shared" si="6"/>
        <v>210500</v>
      </c>
      <c r="H364" s="12"/>
      <c r="I364" s="12"/>
      <c r="J364" s="12"/>
      <c r="K364" s="16"/>
      <c r="L364" s="12"/>
      <c r="M364" s="12"/>
      <c r="N364" s="12"/>
      <c r="O364" s="12"/>
      <c r="P364" s="12"/>
      <c r="Q364" s="76"/>
    </row>
    <row r="365" spans="1:17" ht="157.5" x14ac:dyDescent="0.25">
      <c r="A365" s="54">
        <v>41</v>
      </c>
      <c r="B365" s="53" t="s">
        <v>372</v>
      </c>
      <c r="C365" s="53" t="s">
        <v>373</v>
      </c>
      <c r="D365" s="56" t="s">
        <v>4</v>
      </c>
      <c r="E365" s="8">
        <v>1</v>
      </c>
      <c r="F365" s="33">
        <v>145500</v>
      </c>
      <c r="G365" s="39">
        <f t="shared" si="6"/>
        <v>145500</v>
      </c>
      <c r="H365" s="12"/>
      <c r="I365" s="12"/>
      <c r="J365" s="12"/>
      <c r="K365" s="16"/>
      <c r="L365" s="12"/>
      <c r="M365" s="12"/>
      <c r="N365" s="12"/>
      <c r="O365" s="12"/>
      <c r="P365" s="12"/>
      <c r="Q365" s="76"/>
    </row>
    <row r="366" spans="1:17" ht="63" x14ac:dyDescent="0.25">
      <c r="A366" s="54">
        <v>42</v>
      </c>
      <c r="B366" s="53" t="s">
        <v>374</v>
      </c>
      <c r="C366" s="53" t="s">
        <v>375</v>
      </c>
      <c r="D366" s="56" t="s">
        <v>4</v>
      </c>
      <c r="E366" s="8">
        <v>1</v>
      </c>
      <c r="F366" s="33">
        <v>120500</v>
      </c>
      <c r="G366" s="39">
        <f t="shared" si="6"/>
        <v>120500</v>
      </c>
      <c r="H366" s="12"/>
      <c r="I366" s="12"/>
      <c r="J366" s="12"/>
      <c r="K366" s="16"/>
      <c r="L366" s="12"/>
      <c r="M366" s="12"/>
      <c r="N366" s="12"/>
      <c r="O366" s="12"/>
      <c r="P366" s="12"/>
      <c r="Q366" s="76"/>
    </row>
    <row r="367" spans="1:17" ht="47.25" x14ac:dyDescent="0.25">
      <c r="A367" s="54">
        <v>43</v>
      </c>
      <c r="B367" s="53" t="s">
        <v>376</v>
      </c>
      <c r="C367" s="53" t="s">
        <v>377</v>
      </c>
      <c r="D367" s="56" t="s">
        <v>4</v>
      </c>
      <c r="E367" s="8">
        <v>1</v>
      </c>
      <c r="F367" s="33">
        <v>155500</v>
      </c>
      <c r="G367" s="39">
        <f t="shared" si="6"/>
        <v>155500</v>
      </c>
      <c r="H367" s="12"/>
      <c r="I367" s="12"/>
      <c r="J367" s="12"/>
      <c r="K367" s="16"/>
      <c r="L367" s="12"/>
      <c r="M367" s="12"/>
      <c r="N367" s="12"/>
      <c r="O367" s="12"/>
      <c r="P367" s="12"/>
      <c r="Q367" s="76"/>
    </row>
    <row r="368" spans="1:17" ht="47.25" x14ac:dyDescent="0.25">
      <c r="A368" s="54">
        <v>44</v>
      </c>
      <c r="B368" s="53" t="s">
        <v>376</v>
      </c>
      <c r="C368" s="53" t="s">
        <v>378</v>
      </c>
      <c r="D368" s="56" t="s">
        <v>4</v>
      </c>
      <c r="E368" s="8">
        <v>6</v>
      </c>
      <c r="F368" s="33">
        <v>160000</v>
      </c>
      <c r="G368" s="39">
        <f t="shared" si="6"/>
        <v>960000</v>
      </c>
      <c r="H368" s="12"/>
      <c r="I368" s="12"/>
      <c r="J368" s="12"/>
      <c r="K368" s="16"/>
      <c r="L368" s="12"/>
      <c r="M368" s="12"/>
      <c r="N368" s="12"/>
      <c r="O368" s="12"/>
      <c r="P368" s="12"/>
      <c r="Q368" s="76"/>
    </row>
    <row r="369" spans="1:17" ht="63" x14ac:dyDescent="0.25">
      <c r="A369" s="54">
        <v>45</v>
      </c>
      <c r="B369" s="53" t="s">
        <v>379</v>
      </c>
      <c r="C369" s="53" t="s">
        <v>380</v>
      </c>
      <c r="D369" s="56" t="s">
        <v>4</v>
      </c>
      <c r="E369" s="8">
        <v>4</v>
      </c>
      <c r="F369" s="33">
        <v>120500</v>
      </c>
      <c r="G369" s="39">
        <f t="shared" si="6"/>
        <v>482000</v>
      </c>
      <c r="H369" s="12"/>
      <c r="I369" s="12"/>
      <c r="J369" s="12"/>
      <c r="K369" s="16"/>
      <c r="L369" s="12"/>
      <c r="M369" s="12"/>
      <c r="N369" s="12"/>
      <c r="O369" s="12"/>
      <c r="P369" s="12"/>
      <c r="Q369" s="76"/>
    </row>
    <row r="370" spans="1:17" ht="47.25" x14ac:dyDescent="0.25">
      <c r="A370" s="54">
        <v>46</v>
      </c>
      <c r="B370" s="53" t="s">
        <v>379</v>
      </c>
      <c r="C370" s="58" t="s">
        <v>381</v>
      </c>
      <c r="D370" s="56" t="s">
        <v>4</v>
      </c>
      <c r="E370" s="8">
        <v>1</v>
      </c>
      <c r="F370" s="33">
        <v>110500</v>
      </c>
      <c r="G370" s="39">
        <f t="shared" si="6"/>
        <v>110500</v>
      </c>
      <c r="H370" s="12"/>
      <c r="I370" s="12"/>
      <c r="J370" s="12"/>
      <c r="K370" s="16"/>
      <c r="L370" s="12"/>
      <c r="M370" s="12"/>
      <c r="N370" s="12"/>
      <c r="O370" s="12"/>
      <c r="P370" s="12"/>
      <c r="Q370" s="76"/>
    </row>
    <row r="371" spans="1:17" ht="94.5" x14ac:dyDescent="0.25">
      <c r="A371" s="54">
        <v>47</v>
      </c>
      <c r="B371" s="53" t="s">
        <v>382</v>
      </c>
      <c r="C371" s="35" t="s">
        <v>383</v>
      </c>
      <c r="D371" s="56" t="s">
        <v>4</v>
      </c>
      <c r="E371" s="8">
        <v>1</v>
      </c>
      <c r="F371" s="33">
        <v>30500</v>
      </c>
      <c r="G371" s="39">
        <f t="shared" si="6"/>
        <v>30500</v>
      </c>
      <c r="H371" s="12"/>
      <c r="I371" s="12"/>
      <c r="J371" s="12"/>
      <c r="K371" s="16"/>
      <c r="L371" s="12"/>
      <c r="M371" s="12"/>
      <c r="N371" s="12"/>
      <c r="O371" s="12"/>
      <c r="P371" s="12"/>
      <c r="Q371" s="76"/>
    </row>
    <row r="372" spans="1:17" ht="110.25" x14ac:dyDescent="0.25">
      <c r="A372" s="54">
        <v>48</v>
      </c>
      <c r="B372" s="53" t="s">
        <v>384</v>
      </c>
      <c r="C372" s="53" t="s">
        <v>385</v>
      </c>
      <c r="D372" s="56" t="s">
        <v>4</v>
      </c>
      <c r="E372" s="8">
        <v>2</v>
      </c>
      <c r="F372" s="33">
        <v>120500</v>
      </c>
      <c r="G372" s="39">
        <f t="shared" si="6"/>
        <v>241000</v>
      </c>
      <c r="H372" s="12"/>
      <c r="I372" s="12"/>
      <c r="J372" s="12"/>
      <c r="K372" s="16"/>
      <c r="L372" s="12"/>
      <c r="M372" s="12"/>
      <c r="N372" s="12"/>
      <c r="O372" s="12"/>
      <c r="P372" s="12"/>
      <c r="Q372" s="76"/>
    </row>
    <row r="373" spans="1:17" ht="47.25" x14ac:dyDescent="0.25">
      <c r="A373" s="54">
        <v>49</v>
      </c>
      <c r="B373" s="53" t="s">
        <v>386</v>
      </c>
      <c r="C373" s="53" t="s">
        <v>387</v>
      </c>
      <c r="D373" s="56" t="s">
        <v>4</v>
      </c>
      <c r="E373" s="8">
        <v>1</v>
      </c>
      <c r="F373" s="33">
        <v>120500</v>
      </c>
      <c r="G373" s="39">
        <f t="shared" si="6"/>
        <v>120500</v>
      </c>
      <c r="H373" s="12"/>
      <c r="I373" s="12"/>
      <c r="J373" s="12"/>
      <c r="K373" s="16"/>
      <c r="L373" s="12"/>
      <c r="M373" s="12"/>
      <c r="N373" s="12"/>
      <c r="O373" s="12"/>
      <c r="P373" s="12"/>
      <c r="Q373" s="76"/>
    </row>
    <row r="374" spans="1:17" ht="110.25" x14ac:dyDescent="0.25">
      <c r="A374" s="54">
        <v>50</v>
      </c>
      <c r="B374" s="53" t="s">
        <v>388</v>
      </c>
      <c r="C374" s="53" t="s">
        <v>389</v>
      </c>
      <c r="D374" s="56" t="s">
        <v>4</v>
      </c>
      <c r="E374" s="8">
        <v>12</v>
      </c>
      <c r="F374" s="33">
        <v>41500</v>
      </c>
      <c r="G374" s="39">
        <f t="shared" si="6"/>
        <v>498000</v>
      </c>
      <c r="H374" s="12"/>
      <c r="I374" s="12"/>
      <c r="J374" s="12"/>
      <c r="K374" s="16"/>
      <c r="L374" s="12"/>
      <c r="M374" s="12"/>
      <c r="N374" s="12"/>
      <c r="O374" s="12"/>
      <c r="P374" s="12"/>
      <c r="Q374" s="76"/>
    </row>
    <row r="375" spans="1:17" ht="141.75" x14ac:dyDescent="0.25">
      <c r="A375" s="54">
        <v>51</v>
      </c>
      <c r="B375" s="53" t="s">
        <v>390</v>
      </c>
      <c r="C375" s="53" t="s">
        <v>391</v>
      </c>
      <c r="D375" s="56" t="s">
        <v>4</v>
      </c>
      <c r="E375" s="8">
        <v>1</v>
      </c>
      <c r="F375" s="33">
        <v>65500</v>
      </c>
      <c r="G375" s="39">
        <f t="shared" si="6"/>
        <v>65500</v>
      </c>
      <c r="H375" s="12"/>
      <c r="I375" s="12"/>
      <c r="J375" s="12"/>
      <c r="K375" s="16"/>
      <c r="L375" s="12"/>
      <c r="M375" s="12"/>
      <c r="N375" s="12"/>
      <c r="O375" s="12"/>
      <c r="P375" s="12"/>
      <c r="Q375" s="76"/>
    </row>
    <row r="376" spans="1:17" ht="47.25" x14ac:dyDescent="0.25">
      <c r="A376" s="54">
        <v>52</v>
      </c>
      <c r="B376" s="53" t="s">
        <v>392</v>
      </c>
      <c r="C376" s="98" t="s">
        <v>433</v>
      </c>
      <c r="D376" s="56" t="s">
        <v>4</v>
      </c>
      <c r="E376" s="8">
        <v>20</v>
      </c>
      <c r="F376" s="33">
        <v>6600</v>
      </c>
      <c r="G376" s="39">
        <f t="shared" si="6"/>
        <v>132000</v>
      </c>
      <c r="H376" s="12"/>
      <c r="I376" s="12"/>
      <c r="J376" s="12"/>
      <c r="K376" s="16"/>
      <c r="L376" s="12"/>
      <c r="M376" s="12"/>
      <c r="N376" s="12"/>
      <c r="O376" s="12"/>
      <c r="P376" s="12"/>
      <c r="Q376" s="76"/>
    </row>
    <row r="377" spans="1:17" ht="141.75" x14ac:dyDescent="0.25">
      <c r="A377" s="54">
        <v>53</v>
      </c>
      <c r="B377" s="53" t="s">
        <v>392</v>
      </c>
      <c r="C377" s="53" t="s">
        <v>393</v>
      </c>
      <c r="D377" s="56" t="s">
        <v>4</v>
      </c>
      <c r="E377" s="8">
        <v>5</v>
      </c>
      <c r="F377" s="33">
        <v>7950</v>
      </c>
      <c r="G377" s="39">
        <f t="shared" si="6"/>
        <v>39750</v>
      </c>
      <c r="H377" s="12"/>
      <c r="I377" s="12"/>
      <c r="J377" s="12"/>
      <c r="K377" s="16"/>
      <c r="L377" s="12"/>
      <c r="M377" s="12"/>
      <c r="N377" s="12"/>
      <c r="O377" s="12"/>
      <c r="P377" s="12"/>
      <c r="Q377" s="76"/>
    </row>
    <row r="378" spans="1:17" ht="47.25" x14ac:dyDescent="0.25">
      <c r="A378" s="54">
        <v>54</v>
      </c>
      <c r="B378" s="46" t="s">
        <v>394</v>
      </c>
      <c r="C378" s="53" t="s">
        <v>395</v>
      </c>
      <c r="D378" s="56" t="s">
        <v>4</v>
      </c>
      <c r="E378" s="8">
        <v>20</v>
      </c>
      <c r="F378" s="33">
        <v>18500</v>
      </c>
      <c r="G378" s="39">
        <f t="shared" si="6"/>
        <v>370000</v>
      </c>
      <c r="H378" s="12"/>
      <c r="I378" s="12"/>
      <c r="J378" s="12"/>
      <c r="K378" s="16"/>
      <c r="L378" s="12"/>
      <c r="M378" s="12"/>
      <c r="N378" s="12"/>
      <c r="O378" s="12"/>
      <c r="P378" s="12"/>
      <c r="Q378" s="76"/>
    </row>
    <row r="379" spans="1:17" ht="63" x14ac:dyDescent="0.25">
      <c r="A379" s="54">
        <v>55</v>
      </c>
      <c r="B379" s="46" t="s">
        <v>396</v>
      </c>
      <c r="C379" s="53" t="s">
        <v>397</v>
      </c>
      <c r="D379" s="56" t="s">
        <v>4</v>
      </c>
      <c r="E379" s="8">
        <v>5</v>
      </c>
      <c r="F379" s="33">
        <v>6600</v>
      </c>
      <c r="G379" s="39">
        <f t="shared" si="6"/>
        <v>33000</v>
      </c>
      <c r="H379" s="12"/>
      <c r="I379" s="12"/>
      <c r="J379" s="12"/>
      <c r="K379" s="16"/>
      <c r="L379" s="12"/>
      <c r="M379" s="12"/>
      <c r="N379" s="12"/>
      <c r="O379" s="12"/>
      <c r="P379" s="12"/>
      <c r="Q379" s="76"/>
    </row>
    <row r="380" spans="1:17" ht="63" x14ac:dyDescent="0.25">
      <c r="A380" s="54">
        <v>56</v>
      </c>
      <c r="B380" s="53" t="s">
        <v>398</v>
      </c>
      <c r="C380" s="53" t="s">
        <v>399</v>
      </c>
      <c r="D380" s="56" t="s">
        <v>4</v>
      </c>
      <c r="E380" s="8">
        <v>15</v>
      </c>
      <c r="F380" s="33">
        <v>7100</v>
      </c>
      <c r="G380" s="39">
        <f t="shared" si="6"/>
        <v>106500</v>
      </c>
      <c r="H380" s="12"/>
      <c r="I380" s="12"/>
      <c r="J380" s="12"/>
      <c r="K380" s="16"/>
      <c r="L380" s="12"/>
      <c r="M380" s="12"/>
      <c r="N380" s="12"/>
      <c r="O380" s="12"/>
      <c r="P380" s="12"/>
      <c r="Q380" s="76"/>
    </row>
    <row r="381" spans="1:17" ht="47.25" x14ac:dyDescent="0.25">
      <c r="A381" s="54">
        <v>57</v>
      </c>
      <c r="B381" s="53" t="s">
        <v>400</v>
      </c>
      <c r="C381" s="53" t="s">
        <v>401</v>
      </c>
      <c r="D381" s="56" t="s">
        <v>4</v>
      </c>
      <c r="E381" s="8">
        <v>50</v>
      </c>
      <c r="F381" s="33">
        <v>6600</v>
      </c>
      <c r="G381" s="39">
        <f t="shared" si="6"/>
        <v>330000</v>
      </c>
      <c r="H381" s="12"/>
      <c r="I381" s="12"/>
      <c r="J381" s="12"/>
      <c r="K381" s="16"/>
      <c r="L381" s="12"/>
      <c r="M381" s="12"/>
      <c r="N381" s="12"/>
      <c r="O381" s="12"/>
      <c r="P381" s="12"/>
      <c r="Q381" s="76"/>
    </row>
    <row r="382" spans="1:17" ht="157.5" x14ac:dyDescent="0.25">
      <c r="A382" s="54">
        <v>58</v>
      </c>
      <c r="B382" s="53" t="s">
        <v>402</v>
      </c>
      <c r="C382" s="53" t="s">
        <v>403</v>
      </c>
      <c r="D382" s="56" t="s">
        <v>4</v>
      </c>
      <c r="E382" s="8">
        <v>7</v>
      </c>
      <c r="F382" s="33">
        <v>60500</v>
      </c>
      <c r="G382" s="39">
        <f t="shared" si="6"/>
        <v>423500</v>
      </c>
      <c r="H382" s="12"/>
      <c r="I382" s="12"/>
      <c r="J382" s="12"/>
      <c r="K382" s="16"/>
      <c r="L382" s="12"/>
      <c r="M382" s="12"/>
      <c r="N382" s="12"/>
      <c r="O382" s="12"/>
      <c r="P382" s="12"/>
      <c r="Q382" s="76"/>
    </row>
    <row r="383" spans="1:17" ht="34.5" x14ac:dyDescent="0.25">
      <c r="A383" s="54">
        <v>59</v>
      </c>
      <c r="B383" s="46" t="s">
        <v>404</v>
      </c>
      <c r="C383" s="53" t="s">
        <v>422</v>
      </c>
      <c r="D383" s="56" t="s">
        <v>4</v>
      </c>
      <c r="E383" s="8">
        <v>1</v>
      </c>
      <c r="F383" s="33">
        <v>288500</v>
      </c>
      <c r="G383" s="39">
        <f t="shared" si="6"/>
        <v>288500</v>
      </c>
      <c r="H383" s="12"/>
      <c r="I383" s="12"/>
      <c r="J383" s="12"/>
      <c r="K383" s="16"/>
      <c r="L383" s="12"/>
      <c r="M383" s="12"/>
      <c r="N383" s="12"/>
      <c r="O383" s="12"/>
      <c r="P383" s="12"/>
      <c r="Q383" s="76"/>
    </row>
    <row r="384" spans="1:17" ht="47.25" x14ac:dyDescent="0.25">
      <c r="A384" s="54">
        <v>60</v>
      </c>
      <c r="B384" s="53" t="s">
        <v>405</v>
      </c>
      <c r="C384" s="58" t="s">
        <v>406</v>
      </c>
      <c r="D384" s="56" t="s">
        <v>4</v>
      </c>
      <c r="E384" s="8">
        <v>2</v>
      </c>
      <c r="F384" s="33">
        <v>18500</v>
      </c>
      <c r="G384" s="39">
        <f t="shared" si="6"/>
        <v>37000</v>
      </c>
      <c r="H384" s="12"/>
      <c r="I384" s="12"/>
      <c r="J384" s="12"/>
      <c r="K384" s="16"/>
      <c r="L384" s="12"/>
      <c r="M384" s="12"/>
      <c r="N384" s="12"/>
      <c r="O384" s="12"/>
      <c r="P384" s="12"/>
      <c r="Q384" s="76"/>
    </row>
    <row r="385" spans="1:17" ht="94.5" x14ac:dyDescent="0.25">
      <c r="A385" s="54">
        <v>61</v>
      </c>
      <c r="B385" s="53" t="s">
        <v>407</v>
      </c>
      <c r="C385" s="53" t="s">
        <v>408</v>
      </c>
      <c r="D385" s="56" t="s">
        <v>4</v>
      </c>
      <c r="E385" s="8">
        <v>1</v>
      </c>
      <c r="F385" s="33">
        <v>910500</v>
      </c>
      <c r="G385" s="39">
        <f t="shared" si="6"/>
        <v>910500</v>
      </c>
      <c r="H385" s="12"/>
      <c r="I385" s="12"/>
      <c r="J385" s="12"/>
      <c r="K385" s="16"/>
      <c r="L385" s="12"/>
      <c r="M385" s="12"/>
      <c r="N385" s="12"/>
      <c r="O385" s="12"/>
      <c r="P385" s="12"/>
      <c r="Q385" s="76"/>
    </row>
    <row r="386" spans="1:17" ht="110.25" x14ac:dyDescent="0.25">
      <c r="A386" s="54">
        <v>62</v>
      </c>
      <c r="B386" s="53" t="s">
        <v>51</v>
      </c>
      <c r="C386" s="53" t="s">
        <v>409</v>
      </c>
      <c r="D386" s="56" t="s">
        <v>55</v>
      </c>
      <c r="E386" s="8">
        <v>20</v>
      </c>
      <c r="F386" s="39">
        <v>25500</v>
      </c>
      <c r="G386" s="39">
        <f t="shared" si="6"/>
        <v>510000</v>
      </c>
      <c r="H386" s="12"/>
      <c r="I386" s="12"/>
      <c r="J386" s="12"/>
      <c r="K386" s="16"/>
      <c r="L386" s="12"/>
      <c r="M386" s="12"/>
      <c r="N386" s="12"/>
      <c r="O386" s="12"/>
      <c r="P386" s="12"/>
      <c r="Q386" s="76"/>
    </row>
    <row r="387" spans="1:17" s="4" customFormat="1" x14ac:dyDescent="0.25">
      <c r="A387" s="79"/>
      <c r="B387" s="71" t="s">
        <v>20</v>
      </c>
      <c r="C387" s="71"/>
      <c r="D387" s="72"/>
      <c r="E387" s="70"/>
      <c r="F387" s="70"/>
      <c r="G387" s="70">
        <f>SUM(G338:G386)</f>
        <v>28210250</v>
      </c>
      <c r="H387" s="10"/>
      <c r="I387" s="10"/>
      <c r="J387" s="10"/>
      <c r="K387" s="17"/>
      <c r="L387" s="10"/>
      <c r="M387" s="10"/>
      <c r="N387" s="10"/>
      <c r="O387" s="10"/>
      <c r="P387" s="10"/>
      <c r="Q387" s="77"/>
    </row>
    <row r="388" spans="1:17" s="9" customFormat="1" ht="16.5" thickBot="1" x14ac:dyDescent="0.3">
      <c r="A388" s="80"/>
      <c r="B388" s="81" t="s">
        <v>22</v>
      </c>
      <c r="C388" s="81"/>
      <c r="D388" s="82"/>
      <c r="E388" s="83"/>
      <c r="F388" s="49"/>
      <c r="G388" s="83">
        <f>G387+G336+G27+G17</f>
        <v>372485691.84127998</v>
      </c>
      <c r="H388" s="84"/>
      <c r="I388" s="84"/>
      <c r="J388" s="84"/>
      <c r="K388" s="85"/>
      <c r="L388" s="84"/>
      <c r="M388" s="84"/>
      <c r="N388" s="84"/>
      <c r="O388" s="84"/>
      <c r="P388" s="84"/>
      <c r="Q388" s="86"/>
    </row>
  </sheetData>
  <autoFilter ref="A3:G336"/>
  <sortState ref="B14:G24">
    <sortCondition ref="B13"/>
  </sortState>
  <mergeCells count="53">
    <mergeCell ref="A337:D337"/>
    <mergeCell ref="C320:C321"/>
    <mergeCell ref="C324:C332"/>
    <mergeCell ref="C333:C335"/>
    <mergeCell ref="A19:A26"/>
    <mergeCell ref="A29:A335"/>
    <mergeCell ref="C298:C301"/>
    <mergeCell ref="C303:C304"/>
    <mergeCell ref="C306:C308"/>
    <mergeCell ref="C309:C311"/>
    <mergeCell ref="C313:C319"/>
    <mergeCell ref="C266:C270"/>
    <mergeCell ref="C271:C277"/>
    <mergeCell ref="C285:C288"/>
    <mergeCell ref="C289:C291"/>
    <mergeCell ref="C292:C297"/>
    <mergeCell ref="C234:C243"/>
    <mergeCell ref="C244:C251"/>
    <mergeCell ref="C252:C256"/>
    <mergeCell ref="C257:C263"/>
    <mergeCell ref="C264:C265"/>
    <mergeCell ref="C216:C219"/>
    <mergeCell ref="C220:C221"/>
    <mergeCell ref="C222:C224"/>
    <mergeCell ref="C225:C228"/>
    <mergeCell ref="C229:C233"/>
    <mergeCell ref="C203:C204"/>
    <mergeCell ref="C205:C206"/>
    <mergeCell ref="C207:C208"/>
    <mergeCell ref="C209:C211"/>
    <mergeCell ref="C212:C215"/>
    <mergeCell ref="C139:C144"/>
    <mergeCell ref="C146:C169"/>
    <mergeCell ref="C171:C197"/>
    <mergeCell ref="C199:C200"/>
    <mergeCell ref="C201:C202"/>
    <mergeCell ref="C79:C82"/>
    <mergeCell ref="C83:C92"/>
    <mergeCell ref="C93:C96"/>
    <mergeCell ref="C97:C104"/>
    <mergeCell ref="C106:C138"/>
    <mergeCell ref="C52:C56"/>
    <mergeCell ref="C57:C60"/>
    <mergeCell ref="C61:C67"/>
    <mergeCell ref="C68:C71"/>
    <mergeCell ref="C72:C78"/>
    <mergeCell ref="C45:C47"/>
    <mergeCell ref="C48:C51"/>
    <mergeCell ref="A2:G2"/>
    <mergeCell ref="A5:D5"/>
    <mergeCell ref="C41:C44"/>
    <mergeCell ref="A18:D18"/>
    <mergeCell ref="A28:D28"/>
  </mergeCells>
  <pageMargins left="0.19685039370078741" right="0.19685039370078741" top="0.39370078740157483" bottom="0.39370078740157483" header="0.11811023622047245" footer="0"/>
  <pageSetup paperSize="9" scale="35" fitToWidth="0" fitToHeight="0"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2014-03-31T15:40:40Z</dcterms:modified>
</cp:coreProperties>
</file>